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5\"/>
    </mc:Choice>
  </mc:AlternateContent>
  <bookViews>
    <workbookView xWindow="0" yWindow="0" windowWidth="28800" windowHeight="12330"/>
  </bookViews>
  <sheets>
    <sheet name="ENERO 2025" sheetId="112" r:id="rId1"/>
  </sheets>
  <definedNames>
    <definedName name="_xlnm._FilterDatabase" localSheetId="0" hidden="1">'ENERO 2025'!$A$1:$AM$1</definedName>
    <definedName name="_Hlk182474666" localSheetId="0">'ENERO 2025'!#REF!</definedName>
    <definedName name="_Hlk18247466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10" i="112" l="1"/>
  <c r="AG409" i="112"/>
  <c r="AH405" i="112"/>
  <c r="AG405" i="112"/>
  <c r="AG422" i="112"/>
  <c r="AG281" i="112"/>
  <c r="AG282" i="112"/>
  <c r="AG284" i="112"/>
  <c r="AG287" i="112"/>
  <c r="AG399" i="112"/>
  <c r="AL58" i="112"/>
  <c r="AL57" i="112"/>
  <c r="AJ59" i="112"/>
  <c r="E340" i="112"/>
  <c r="E280" i="112"/>
  <c r="E336" i="112"/>
  <c r="E338" i="112"/>
  <c r="E339" i="112"/>
  <c r="E326" i="112"/>
  <c r="E319" i="112"/>
  <c r="E318" i="112"/>
  <c r="E241" i="112"/>
  <c r="E299" i="112"/>
  <c r="E309" i="112"/>
  <c r="E310" i="112"/>
  <c r="E311" i="112"/>
  <c r="E312" i="112"/>
  <c r="E313" i="112"/>
  <c r="E314" i="112"/>
  <c r="E315" i="112"/>
  <c r="E316" i="112"/>
  <c r="E317" i="112"/>
  <c r="E323" i="112"/>
  <c r="E293" i="112"/>
  <c r="E294" i="112"/>
  <c r="E295" i="112"/>
  <c r="E296" i="112"/>
  <c r="E297" i="112"/>
  <c r="E298" i="112"/>
  <c r="E300" i="112"/>
  <c r="E301" i="112"/>
  <c r="E302" i="112"/>
  <c r="E303" i="112"/>
  <c r="E304" i="112"/>
  <c r="E305" i="112"/>
  <c r="E306" i="112"/>
  <c r="E307" i="112"/>
  <c r="E308" i="112"/>
  <c r="E292" i="112"/>
  <c r="E186" i="112"/>
  <c r="E151" i="112"/>
  <c r="E150" i="112"/>
  <c r="E279" i="112"/>
  <c r="E278" i="112"/>
  <c r="E277" i="112"/>
  <c r="E276" i="112"/>
  <c r="E275" i="112"/>
  <c r="E274" i="112"/>
  <c r="E273" i="112"/>
  <c r="E272" i="112"/>
  <c r="E271" i="112"/>
  <c r="E258" i="112"/>
  <c r="E259" i="112"/>
  <c r="E260" i="112"/>
  <c r="E261" i="112"/>
  <c r="E262" i="112"/>
  <c r="E263" i="112"/>
  <c r="E264" i="112"/>
  <c r="E265" i="112"/>
  <c r="E266" i="112"/>
  <c r="E267" i="112"/>
  <c r="E268" i="112"/>
  <c r="E270" i="112"/>
  <c r="E234" i="112"/>
  <c r="E235" i="112"/>
  <c r="E236" i="112"/>
  <c r="E237" i="112"/>
  <c r="E238" i="112"/>
  <c r="E239" i="112"/>
  <c r="E240" i="112"/>
  <c r="E242" i="112"/>
  <c r="E243" i="112"/>
  <c r="E244" i="112"/>
  <c r="E245" i="112"/>
  <c r="E246" i="112"/>
  <c r="E247" i="112"/>
  <c r="E248" i="112"/>
  <c r="E249" i="112"/>
  <c r="E250" i="112"/>
  <c r="E251" i="112"/>
  <c r="E252" i="112"/>
  <c r="E253" i="112"/>
  <c r="E254" i="112"/>
  <c r="E255" i="112"/>
  <c r="E256" i="112"/>
  <c r="E257" i="112"/>
  <c r="E233" i="112"/>
  <c r="E230" i="112"/>
  <c r="E229" i="112"/>
  <c r="E228" i="112"/>
  <c r="E227" i="112"/>
  <c r="E226" i="112"/>
  <c r="E225" i="112"/>
  <c r="E224" i="112"/>
  <c r="E223" i="112"/>
  <c r="E222" i="112"/>
  <c r="E221" i="112"/>
  <c r="E220" i="112"/>
  <c r="E219" i="112"/>
  <c r="E218" i="112"/>
  <c r="E217" i="112"/>
  <c r="E216" i="112"/>
  <c r="E215" i="112"/>
  <c r="E214" i="112"/>
  <c r="E213" i="112"/>
  <c r="E212" i="112"/>
  <c r="E211" i="112"/>
  <c r="E210" i="112"/>
  <c r="E209" i="112"/>
  <c r="E208" i="112"/>
  <c r="E207" i="112"/>
  <c r="E206" i="112"/>
  <c r="E205" i="112"/>
  <c r="E204" i="112"/>
  <c r="E203" i="112"/>
  <c r="E202" i="112"/>
  <c r="E201" i="112"/>
  <c r="E200" i="112"/>
  <c r="E199" i="112"/>
  <c r="E198" i="112"/>
  <c r="E197" i="112"/>
  <c r="E196" i="112"/>
  <c r="E194" i="112"/>
  <c r="E193" i="112"/>
  <c r="E192" i="112"/>
  <c r="E191" i="112"/>
  <c r="E190" i="112"/>
  <c r="E189" i="112"/>
  <c r="E188" i="112"/>
  <c r="E187" i="112"/>
  <c r="E185" i="112"/>
  <c r="E184" i="112"/>
  <c r="E183" i="112"/>
  <c r="E182" i="112"/>
  <c r="E181" i="112"/>
  <c r="E180" i="112"/>
  <c r="E179" i="112"/>
  <c r="E178" i="112"/>
  <c r="E177" i="112"/>
  <c r="E176" i="112"/>
  <c r="E175" i="112"/>
  <c r="E174" i="112"/>
  <c r="E173" i="112"/>
  <c r="E172" i="112"/>
  <c r="E171" i="112"/>
  <c r="E170" i="112"/>
  <c r="E169" i="112"/>
  <c r="E168" i="112"/>
  <c r="E167" i="112"/>
  <c r="E166" i="112"/>
  <c r="E165" i="112"/>
  <c r="E164" i="112"/>
  <c r="E163" i="112"/>
  <c r="E162" i="112"/>
  <c r="E161" i="112"/>
  <c r="E160" i="112"/>
  <c r="E159" i="112"/>
  <c r="E158" i="112"/>
  <c r="E157" i="112"/>
  <c r="E156" i="112"/>
  <c r="E104" i="112"/>
  <c r="E153" i="112"/>
  <c r="E152" i="112"/>
  <c r="E146" i="112"/>
  <c r="E147" i="112"/>
  <c r="E148" i="112"/>
  <c r="E149" i="112"/>
  <c r="E154" i="112"/>
  <c r="E144" i="112"/>
  <c r="E143" i="112"/>
  <c r="E142" i="112"/>
  <c r="E141" i="112"/>
  <c r="E140" i="112"/>
  <c r="E139" i="112"/>
  <c r="E138" i="112"/>
  <c r="E137" i="112"/>
  <c r="E136" i="112"/>
  <c r="E135" i="112"/>
  <c r="E134" i="112"/>
  <c r="E133" i="112"/>
  <c r="E132" i="112"/>
  <c r="E131" i="112"/>
  <c r="E130" i="112"/>
  <c r="E129" i="112"/>
  <c r="E128" i="112"/>
  <c r="E127" i="112"/>
  <c r="E126" i="112"/>
  <c r="E125" i="112"/>
  <c r="E124" i="112"/>
  <c r="E123" i="112"/>
  <c r="E122" i="112"/>
  <c r="E121" i="112"/>
  <c r="E120" i="112"/>
  <c r="E119" i="112"/>
  <c r="E118" i="112"/>
  <c r="E117" i="112"/>
  <c r="E116" i="112"/>
  <c r="E115" i="112"/>
  <c r="E114" i="112"/>
  <c r="E113" i="112"/>
  <c r="E112" i="112"/>
  <c r="E111" i="112"/>
  <c r="E110" i="112"/>
  <c r="E109" i="112"/>
  <c r="E108" i="112"/>
  <c r="E107" i="112"/>
  <c r="E106" i="112"/>
  <c r="E105" i="112"/>
  <c r="E103" i="112"/>
  <c r="E102" i="112"/>
  <c r="E101" i="112"/>
  <c r="E100" i="112"/>
  <c r="E99" i="112"/>
  <c r="E98" i="112"/>
  <c r="E97" i="112"/>
  <c r="E96" i="112"/>
  <c r="E95" i="112"/>
  <c r="E94" i="112"/>
  <c r="E93" i="112"/>
  <c r="E92" i="112"/>
  <c r="E91" i="112"/>
  <c r="E90" i="112"/>
  <c r="E89" i="112"/>
  <c r="E88" i="112"/>
  <c r="E87" i="112"/>
  <c r="E86" i="112"/>
  <c r="E85" i="112"/>
  <c r="E84" i="112"/>
  <c r="E83" i="112"/>
  <c r="E82" i="112"/>
  <c r="E81" i="112"/>
  <c r="E80" i="112"/>
  <c r="E79" i="112"/>
  <c r="E78" i="112"/>
  <c r="E77" i="112"/>
  <c r="E76" i="112"/>
  <c r="E75" i="112"/>
  <c r="E74" i="112"/>
  <c r="E73" i="112"/>
  <c r="E9" i="112"/>
  <c r="E13" i="112"/>
  <c r="E7" i="112"/>
  <c r="E10" i="112"/>
  <c r="E11" i="112"/>
  <c r="E16" i="112"/>
  <c r="E17" i="112"/>
  <c r="E18" i="112"/>
  <c r="E19" i="112"/>
  <c r="E20" i="112"/>
  <c r="E21" i="112"/>
  <c r="E22" i="112"/>
  <c r="E23" i="112"/>
  <c r="E24" i="112"/>
  <c r="E25" i="112"/>
  <c r="E26" i="112"/>
  <c r="E27" i="112"/>
  <c r="E28" i="112"/>
  <c r="E29" i="112"/>
  <c r="E30" i="112"/>
  <c r="E31" i="112"/>
  <c r="E32" i="112"/>
  <c r="E33" i="112"/>
  <c r="E34" i="112"/>
  <c r="E35" i="112"/>
  <c r="E36" i="112"/>
  <c r="E37" i="112"/>
  <c r="E38" i="112"/>
  <c r="E39" i="112"/>
  <c r="E40" i="112"/>
  <c r="E6" i="112"/>
  <c r="E4" i="112"/>
  <c r="AM35" i="112"/>
  <c r="AJ60" i="112" l="1"/>
  <c r="AL59" i="112"/>
  <c r="AL60" i="112" s="1"/>
</calcChain>
</file>

<file path=xl/sharedStrings.xml><?xml version="1.0" encoding="utf-8"?>
<sst xmlns="http://schemas.openxmlformats.org/spreadsheetml/2006/main" count="5146" uniqueCount="1191">
  <si>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</si>
  <si>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</si>
  <si>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</si>
  <si>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</si>
  <si>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</si>
  <si>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</si>
  <si>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</si>
  <si>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</si>
  <si>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</si>
  <si>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</si>
  <si>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</si>
  <si>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</si>
  <si>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</si>
  <si>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</si>
  <si>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</si>
  <si>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</si>
  <si>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</si>
  <si>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</si>
  <si>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</si>
  <si>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</si>
  <si>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</si>
  <si>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</si>
  <si>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</si>
  <si>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</si>
  <si>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</si>
  <si>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</si>
  <si>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</si>
  <si>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</si>
  <si>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</si>
  <si>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</si>
  <si>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</si>
  <si>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</si>
  <si>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</si>
  <si>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</si>
  <si>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</si>
  <si>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</si>
  <si>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TECNICO ADMINISTRATIVO PARA LA ESE HOSPITAL SAN JOSE DEL GUAVIARE</t>
  </si>
  <si>
    <t>2,1,2,02,02,009,03</t>
  </si>
  <si>
    <t>REMUNERACION SERVICIOS TECNICOS</t>
  </si>
  <si>
    <t>JEFFERSON JOEL TOVAR ALGARRA</t>
  </si>
  <si>
    <t>SAN JOSE DEL GUAVIARE</t>
  </si>
  <si>
    <t>joel.tovar08@gmail.com</t>
  </si>
  <si>
    <t>NATURAL</t>
  </si>
  <si>
    <t>HAIDY CAROLINA OSPINA VALENCIA</t>
  </si>
  <si>
    <t>OFICINA JURIDICA</t>
  </si>
  <si>
    <t>INTERNO</t>
  </si>
  <si>
    <t>MES</t>
  </si>
  <si>
    <t>PRESTACION DE SERVICIOS COMO AUXILIAR ADMINISTRATIVO PARA LA ESE HOSPITAL SAN JOSE DEL GUAVIARE</t>
  </si>
  <si>
    <t>2,1,2,02,02,009,,03</t>
  </si>
  <si>
    <t>EVERT JACINTO CORDERO TRINIDAD</t>
  </si>
  <si>
    <t>kathevert20@gmail.com</t>
  </si>
  <si>
    <t xml:space="preserve">PRESTACION DE SERVICIOS ESPECIALIZADOS EN MEDICINA INTERNA PARA LA ESE HOSPITAL SAN JOSE DEL GUAVIARE </t>
  </si>
  <si>
    <t>2,4,5,02,09,01,01</t>
  </si>
  <si>
    <t>HONORARIOS</t>
  </si>
  <si>
    <t>KEVIN ENRIQUE MENDOZA LIMA</t>
  </si>
  <si>
    <t>SAN JUAN DEL CESAR</t>
  </si>
  <si>
    <t>kevin2012mendoza@hotmail.com</t>
  </si>
  <si>
    <t>MIGUEL ANGEL CERON MOLINA</t>
  </si>
  <si>
    <t>ESPECIALISTAS</t>
  </si>
  <si>
    <t>PRESTACION DE SERVICIOS MEDICOS ESPECIALIZADOS EN MEDICINA DE URGENCIAS PARA LA ESE HOSPITAL SAN JOSE DEL GUAVIARE</t>
  </si>
  <si>
    <t>LINA ESPERANZA CRUZ TEJEIRO</t>
  </si>
  <si>
    <t>VILLAVICENCIO</t>
  </si>
  <si>
    <t>linita_cruz@hotmail.com</t>
  </si>
  <si>
    <t>PRESTACION DE SERVICIOS MEDICOS ESPECIALIZADOS EN ANESTESIOLOGIA PARA LA ESE HOSPITAL SAN JOSE DEL GUAVIARE</t>
  </si>
  <si>
    <t>UNIDAD DE DOLOR Y ANESTESIA DEL SUR S.A.S</t>
  </si>
  <si>
    <t>901784494-7</t>
  </si>
  <si>
    <t>NIT</t>
  </si>
  <si>
    <t>carlaguevara79@hotmial.com</t>
  </si>
  <si>
    <t>SERVICIO DE VIGILANCIA Y SEGURIDAD PRIVADA LAS 24 HORAS DEL DÍA INCLUYENDO, SÁBADOS, DOMINGOS Y FESTIVOS PARA LA ESE HOSPITAL SAN JOSE DEL GUAVIARE</t>
  </si>
  <si>
    <t>2,1,2,02,02,008,04</t>
  </si>
  <si>
    <t>VIGILANCIA</t>
  </si>
  <si>
    <t>SEGURIDAD JANO LTDA</t>
  </si>
  <si>
    <t>822002315-6</t>
  </si>
  <si>
    <t>seguridadjano@seguridadjano.com</t>
  </si>
  <si>
    <t>JURIDICA</t>
  </si>
  <si>
    <t>LUZ BELLANIDE SANCHEZ RINCON</t>
  </si>
  <si>
    <t>SUBGERENCIA ADMINISTRATIVA Y FINANCIERA</t>
  </si>
  <si>
    <t>PRESTACION DE SERVICIOS ESPECIALIZADOS EN MEDICINA INTERNA, CUIDADOS INTENSIVOS, TRATAMIENTO DE HERIDAS COMPLEJAS, TELEMETRIA Y POLISOMNOGRAFIA CON LECTURA DE ESPECIALISTAS EN NEUROLOGIA PARA LA ESE HOSPITAL SAN JOSE DEL GUAVIARE</t>
  </si>
  <si>
    <t>MI U.C.I S.A.S</t>
  </si>
  <si>
    <t>901647367-3</t>
  </si>
  <si>
    <t>seleon76@hotmail.com</t>
  </si>
  <si>
    <t>PRESTACION DE SERVICIOS ESPECIALIZADOS EN PEDIATRIA PARA LA ESE HOSPITAL SAN JOSE DEL GUAVIARE</t>
  </si>
  <si>
    <t>2,4,5,02,09,02,01</t>
  </si>
  <si>
    <t>SALUD FAMILY SAS ZOMAC</t>
  </si>
  <si>
    <t>901417375-6</t>
  </si>
  <si>
    <t>familysaludguaviare@gmail.com</t>
  </si>
  <si>
    <t>PRESTACIÓN DE SERVICIOS ESPECIALIZADOS EN CIRUGÍA GENERAL, ANESTESIOLOGÍA, PEDIATRIA Y GINECO - OBSTETRICIA , ORTOPEDIA Y TRAUMATOLOGIA PARA LA ESE HOSPITAL SAN JOSÉ DEL GUAVIARE</t>
  </si>
  <si>
    <t>SINDICATO GREMIAL ASOCIACION DE MEDICOS ESPECIALISTA DEL ORIENTE</t>
  </si>
  <si>
    <t>900542077-7</t>
  </si>
  <si>
    <t>asmedo.adm2020@gmail.com</t>
  </si>
  <si>
    <t>PRESTACIÓN DE SERVICIOS ESPECIALIZADOS DE RADIOLOGÍA E IMAGENES DIAGNOSTICAS PARA LA LECTURA Y REPORTE DE ECOGRAFÍAS CONVECIONALES, ECOGRAFIAS DOPPLER Y PROCEDIMIENTOS GUIADOS POR ECOGRAFIA A LOS USUARIOS ATENDIDOS EN LA ESE HOSPITAL SAN JOSÉ DEL GUAVIARE</t>
  </si>
  <si>
    <t>SERHSALUD SERVICIOS ESPECIALIZADOS EN SALUD Y RADIOLOGIA SAS</t>
  </si>
  <si>
    <t>901479485-3</t>
  </si>
  <si>
    <t>DOCCARLOSLOPEZ@GMAIL.COM</t>
  </si>
  <si>
    <t>PRORROGA DE 1 MES Y 15 DIAS</t>
  </si>
  <si>
    <t>SUMINISTRO</t>
  </si>
  <si>
    <t>SUMINISTRO DE COMBUSTIBLES Y LUBRICANTES PARA EL PARQUE AUTOMOTOR Y EL MANTENIMIENTO HOSPITALARIO DE LA ESE HOSPITAL SAN JOSE DEL GUAVIARE</t>
  </si>
  <si>
    <t>2,1,2,02,01,003,02</t>
  </si>
  <si>
    <t>COMBUSTIBLES Y LUBRICANTES</t>
  </si>
  <si>
    <t>MARTHA CECILIA CALA DIAZ</t>
  </si>
  <si>
    <t>estacion.comuneros@hotmail.com</t>
  </si>
  <si>
    <t>SUMINISTRO DE GASES MEDICINALES Y RECARGAS DE CILINDROS CON OXIGENO GASEOSO MEDICINAL COMPRIMIDO, NITROGENO Y DIOXIDO DE CARBONO CO2 CALIDAD MEDICINAL PARA LA ESE HOSPITAL SAN JOSE DEL GUAVIARE</t>
  </si>
  <si>
    <t>2,4,5,01,03,01</t>
  </si>
  <si>
    <t>PRODUCTOS FARMACEUTICOS</t>
  </si>
  <si>
    <t>OXIGENOS DEL LLANO SAS</t>
  </si>
  <si>
    <t>900506505-5</t>
  </si>
  <si>
    <t>oxigenosdelllano@hotmail.com</t>
  </si>
  <si>
    <t>SERVICIO</t>
  </si>
  <si>
    <t>SERVICIO DE LA INTERNET PARA LA ESE HOSPITAL SAN JOSE DEL GUAVARE</t>
  </si>
  <si>
    <t>2,1,2,02,02,008,06</t>
  </si>
  <si>
    <t>SERVICIO DE ACCESO A INTERNET</t>
  </si>
  <si>
    <t>CONECTIVIDAD SISTEMATIZACION E INFRAESTRUCTURA SAS ZOMAC</t>
  </si>
  <si>
    <t>901615125-0</t>
  </si>
  <si>
    <t>csisaszomac@hotmail.com</t>
  </si>
  <si>
    <t>ARRENDAMIENTO</t>
  </si>
  <si>
    <t>ARRENDAMIENTO DE UN BIEN INMUEBLE UBICADO EN EL MUNICIPIO DE SAN JOSE DEL GUAVIARE, EN EL MARCO DEL PLAN DE CONTINGENCIA CORRESPONDIENTE A LA “REMODELACION, AMPLIACION Y CONSTRUCCION DE LA ESE HOSPITAL SAN JOSE DEL GUAVIARE”</t>
  </si>
  <si>
    <t>2,1,2,02,02,007,02</t>
  </si>
  <si>
    <t>ARRENDAMIENTO Y LEASING</t>
  </si>
  <si>
    <t>WILMER ALEXANDER CASTAÑEDA RUIZ</t>
  </si>
  <si>
    <t>wilmercas86@hotmail.com</t>
  </si>
  <si>
    <t>PRESTACION DE SERVICIOS PROFESIONALES COMO MEDICO GENERAL PARA LA ESE HOSPITAL SAN JOSE DEL GUAVIARE</t>
  </si>
  <si>
    <t>AURA DEL CARMEN PADILLA VALENCIA</t>
  </si>
  <si>
    <t>SANTA CATALINA</t>
  </si>
  <si>
    <t>aurys85@hotmail.com</t>
  </si>
  <si>
    <t>YOURLY MAULIN DUARTE MESA</t>
  </si>
  <si>
    <t>COORDINACION MEDICA</t>
  </si>
  <si>
    <t>LUZ ADRIANA BERNAL GUTIERREZ</t>
  </si>
  <si>
    <t>IBAGUE</t>
  </si>
  <si>
    <t>nanaluaxxx@hotmail.com</t>
  </si>
  <si>
    <t>LAURA ANDREA ARREDONDO NIETO</t>
  </si>
  <si>
    <t>MOSQUERA</t>
  </si>
  <si>
    <t>nieto241999@gmail.com</t>
  </si>
  <si>
    <t>MARIA ELENA BELTRAN MENJURA</t>
  </si>
  <si>
    <t>beltranamry736@gmail.com</t>
  </si>
  <si>
    <t>LINA KAHORY RIVERA PRECIADO</t>
  </si>
  <si>
    <t>CALI</t>
  </si>
  <si>
    <t>kahory_994@hotmail.com</t>
  </si>
  <si>
    <t>KENNY ALEXANDER ORDOÑEZ ARCOS</t>
  </si>
  <si>
    <t>PITALITO</t>
  </si>
  <si>
    <t>kennyalexander24@gmail.com</t>
  </si>
  <si>
    <t>KARINA MARIA ANDRADE MONTALVO</t>
  </si>
  <si>
    <t>CERETE</t>
  </si>
  <si>
    <t>k_ari7@hotmail.com</t>
  </si>
  <si>
    <t>MIGUEL ARMANDO RAMOS FILIGRAMA</t>
  </si>
  <si>
    <t>BARRANQUILLA</t>
  </si>
  <si>
    <t>miguelarmando@outlook.es</t>
  </si>
  <si>
    <t>ANDRES FELIPE GALVAN ENCIZO</t>
  </si>
  <si>
    <t>felipe9619@hotmail.com</t>
  </si>
  <si>
    <t>JOSE SEGUNDO MORENO POLO</t>
  </si>
  <si>
    <t>REMOLINO</t>
  </si>
  <si>
    <t>jesuscristomisalvadorDIOS@Gmail.com</t>
  </si>
  <si>
    <t>LEYDI TATIANA ALVAREZ RODRIGUEZ</t>
  </si>
  <si>
    <t>leidy.alvarez9628@gmail.com</t>
  </si>
  <si>
    <t>LILIANA PATRICIA MARTINEZ SANCHEZ</t>
  </si>
  <si>
    <t>MONTERIA</t>
  </si>
  <si>
    <t>lipamasa@hotmail.com</t>
  </si>
  <si>
    <t>YURLEY TATIANA PERDOMO RENGIFO</t>
  </si>
  <si>
    <t>kadija9006tp@gmail.com</t>
  </si>
  <si>
    <t>FABIO GONZALEZ CORREA</t>
  </si>
  <si>
    <t>MANIZALES</t>
  </si>
  <si>
    <t>fscrdayanajimenez@gmail.com</t>
  </si>
  <si>
    <t xml:space="preserve">LINA ALEJANDRA ROMERO GONZALEZ </t>
  </si>
  <si>
    <t>lina_alejitarom@hotmail.com</t>
  </si>
  <si>
    <t>LUIS ANGEL ROMERO PARDO</t>
  </si>
  <si>
    <t>luis.romero@campusucc.edu.co</t>
  </si>
  <si>
    <t>SEBASTIAN ELBERTO CARRILLO QUINTERO</t>
  </si>
  <si>
    <t>BUCARAMANGA</t>
  </si>
  <si>
    <t>sebascarrillo127@gmail.com</t>
  </si>
  <si>
    <t xml:space="preserve">JUAN MANUEL MANJARRES CARDENAS </t>
  </si>
  <si>
    <t>manjarresjuanmanuel@gmail.com</t>
  </si>
  <si>
    <t>DUVAN RAMIRO CALDAS RIVERA</t>
  </si>
  <si>
    <t>MADRID</t>
  </si>
  <si>
    <t>duvancaldas4@gmail.com</t>
  </si>
  <si>
    <t>HENRY STEBAN VANEGAS GAMA</t>
  </si>
  <si>
    <t>BOGOTA D.C</t>
  </si>
  <si>
    <t>henryvanegas355@gmail.com</t>
  </si>
  <si>
    <t>MONIK NICOLLE VARGAS CARRILLO</t>
  </si>
  <si>
    <t>nicollevargas@gmail.com</t>
  </si>
  <si>
    <t>YEFERSON ALEXANDER GETIAL ALVAREZ</t>
  </si>
  <si>
    <t>TUQUERRES</t>
  </si>
  <si>
    <t>jeefffeer98@gmail.com</t>
  </si>
  <si>
    <t>YULI YESENIA VALBUENA GOMEZ</t>
  </si>
  <si>
    <t>FUSAGASUGA</t>
  </si>
  <si>
    <t>yeseniaok2@hotmail.com</t>
  </si>
  <si>
    <t>CARLOS KARIM LAFAURIE BELTRAN</t>
  </si>
  <si>
    <t>CARTAGENA</t>
  </si>
  <si>
    <t>carloskarin.lafaurie@gmail.com</t>
  </si>
  <si>
    <t>FAUSTO ANDRES ALBAN SILVA</t>
  </si>
  <si>
    <t>fausto.alban@correounivalle.edu.co</t>
  </si>
  <si>
    <t>PRESTACION DE SERVICIOS COMO CONDUCTOR DE AMBULANCIA BASICA Y MEDICALIZADA PARA LA ESE HOSPITAL SAN JOSE DEL GUAVIARE</t>
  </si>
  <si>
    <t>RAUL ANDRES TOLOSA PEÑA</t>
  </si>
  <si>
    <t>andresfelipe0528@hotmail.com</t>
  </si>
  <si>
    <t>AMBULANCIAS</t>
  </si>
  <si>
    <t>ROMEIRO RIOS PUERTA</t>
  </si>
  <si>
    <t>hemersonrioslopez@gmail.com</t>
  </si>
  <si>
    <t>SUSPENDIDO A PARTIR DEL 17 DE FEBRERO, HASTA Q APERTURES AMBULANCIAS</t>
  </si>
  <si>
    <t>ORLANDO YECID VELASQUEZ HERRERA</t>
  </si>
  <si>
    <t>orlandovelasquezjd@gmail.com</t>
  </si>
  <si>
    <t>CRISTIAN ADRIAN HURTADO TRIVIÑO</t>
  </si>
  <si>
    <t>CAICEDONIA</t>
  </si>
  <si>
    <t>cristianhurtado5674@gmail.com</t>
  </si>
  <si>
    <t>JULIETH VANESSA RODRIGUEZ BARAHONA</t>
  </si>
  <si>
    <t xml:space="preserve">San José del Guaviare </t>
  </si>
  <si>
    <t>JUVA.BARAHONA@GMAIL.COM</t>
  </si>
  <si>
    <t>FABIAN MAURICIO RIVERA GOMEZ</t>
  </si>
  <si>
    <t>FACTURACION</t>
  </si>
  <si>
    <t>DIAS</t>
  </si>
  <si>
    <t>YESSICA PAOLA SALDAÑA SAENZ</t>
  </si>
  <si>
    <t>ye-kita2009@hotmail.com</t>
  </si>
  <si>
    <t>EPIFANIO RENGIFO MONTAÑO</t>
  </si>
  <si>
    <t>epiregifo@hotmail.com</t>
  </si>
  <si>
    <t>ESMERALDA MEJIA MELO</t>
  </si>
  <si>
    <t>esmeraldamejia962@yahoo.com</t>
  </si>
  <si>
    <t>ESTEBAN DAVID TORRES RODRIGUEZ</t>
  </si>
  <si>
    <t>estebandavid156@gmail.com</t>
  </si>
  <si>
    <t>HEIDY MARITZA GARCIA DAZA</t>
  </si>
  <si>
    <t>heidym.garcia@gmail.com</t>
  </si>
  <si>
    <t>HERMELINDA CONEJO CUAN</t>
  </si>
  <si>
    <t>lindacc100@hotmail.com</t>
  </si>
  <si>
    <t>KEVIN STIVEN ORTIZ GONZALEZ</t>
  </si>
  <si>
    <t>kortizgon2002@gmail.com</t>
  </si>
  <si>
    <t>LINA MARCELA CONEJO CUAN</t>
  </si>
  <si>
    <t>linaconejo06@gmail.com</t>
  </si>
  <si>
    <t>MONICA DAMARYS OVALLE BERMUDEZ</t>
  </si>
  <si>
    <t>CARMEN DE APICALA</t>
  </si>
  <si>
    <t>damaris.ovalle2015@gmail.com</t>
  </si>
  <si>
    <t>PAOLA ANDREA HUERFANO HURTADO</t>
  </si>
  <si>
    <t>andrea_star1994@hotmail.com</t>
  </si>
  <si>
    <t>RUBY MARCELA DAZA BASCONCELO</t>
  </si>
  <si>
    <t>rudava93@gmail.com</t>
  </si>
  <si>
    <t>VALOR CONTRATO</t>
  </si>
  <si>
    <t xml:space="preserve">VIVIANA LINARES ARIZA </t>
  </si>
  <si>
    <t>vivianalinaresariza@hotmail.com</t>
  </si>
  <si>
    <t>ENERO</t>
  </si>
  <si>
    <t>%</t>
  </si>
  <si>
    <t>EDILIA VERGARA GARAVITO</t>
  </si>
  <si>
    <t>ediliavg22@gmail.com</t>
  </si>
  <si>
    <t>FEBRERO</t>
  </si>
  <si>
    <t>DIANA ISABEL JIMENEZ TIRADO</t>
  </si>
  <si>
    <t>dj0468583@gmail.com</t>
  </si>
  <si>
    <t>1-15 MARZO</t>
  </si>
  <si>
    <t>DEICY JOHANA ALVAREZ PEREZ</t>
  </si>
  <si>
    <t>deicyalvarez01@gmail.com</t>
  </si>
  <si>
    <t>CRISTINA PAOLA SANCHEZ MENDOZA</t>
  </si>
  <si>
    <t>cs0884889@gmail.com</t>
  </si>
  <si>
    <t>CINDY MARCELA TABORDA VEGA</t>
  </si>
  <si>
    <t>allanacrystel@gmail.com</t>
  </si>
  <si>
    <t>CAROL JULIANA GONZALEZ ALFONSO</t>
  </si>
  <si>
    <t>EL RETORNO</t>
  </si>
  <si>
    <t>caritogonzalez1602@gmail.com</t>
  </si>
  <si>
    <t>CARLOS ALBERTO ALZATE RIVERA</t>
  </si>
  <si>
    <t>GRANADA</t>
  </si>
  <si>
    <t>carlosalzate223@gmail.com</t>
  </si>
  <si>
    <t>AUDREY SOLANYI MUÑOZ RESTREPO</t>
  </si>
  <si>
    <t>aolanyi11-15@hotmail.com</t>
  </si>
  <si>
    <t>ANGIE LIZETH POSADA CALDERON</t>
  </si>
  <si>
    <t>lizethpsd@gmail.com</t>
  </si>
  <si>
    <t>ANGIE DANIELA ALVARADO CAMPERO</t>
  </si>
  <si>
    <t>SOACHA</t>
  </si>
  <si>
    <t>danielaalvarado602@gmail.com</t>
  </si>
  <si>
    <t>ANGELICA VENUS BOTERO RINCON</t>
  </si>
  <si>
    <t>angelicaboterorincon@gmail.com</t>
  </si>
  <si>
    <t>ANDREA VIVIANA VENTO ROMERO</t>
  </si>
  <si>
    <t>vivianaromero996@gmail.com</t>
  </si>
  <si>
    <t>ANGELA JOHANNA SANCHEZ MONROY</t>
  </si>
  <si>
    <t>anyelasanmon1989@yahoo.com</t>
  </si>
  <si>
    <t>2,4,5,02,09,01,02</t>
  </si>
  <si>
    <t>MARTHA ZORAIDA FANDIÑO PERILLA</t>
  </si>
  <si>
    <t>mzfandiño@misena.edu.co</t>
  </si>
  <si>
    <t>GABRIEL GILBERTO CARDENAS BEJARANO</t>
  </si>
  <si>
    <t>ENFERMERIA</t>
  </si>
  <si>
    <t>LUZ NEY TOVAR VARGAS</t>
  </si>
  <si>
    <t>luztovar86@hotmail.com</t>
  </si>
  <si>
    <t>SUBGERENCIA DE SERVICIOS DE SALUD</t>
  </si>
  <si>
    <t>PRESTACION DE SERVICIOS COMO AUXILIAR DE ENFERMERIA PARA LA ESE HOSPITAL SAN JOSE DEL GUAVIARE</t>
  </si>
  <si>
    <t>JESSICA YINETH GIL JURADO</t>
  </si>
  <si>
    <t>jessicagil3103@gmail.com</t>
  </si>
  <si>
    <t>CAMILA ANDREA SANCHEZ GARZON</t>
  </si>
  <si>
    <t>and-1993@hotmail.com</t>
  </si>
  <si>
    <t>MICKDEY GUZMAN GUZMAN</t>
  </si>
  <si>
    <t>ACACIAS</t>
  </si>
  <si>
    <t>mickdeyguzman@gmail.com</t>
  </si>
  <si>
    <t>HELENA PIEDAD PABON PRIETO</t>
  </si>
  <si>
    <t>derlys26@gmail.com</t>
  </si>
  <si>
    <t>ANDRES CAMILO SUAREZ LOZANO</t>
  </si>
  <si>
    <t>suarezlozanocamiloandres@gmail.com</t>
  </si>
  <si>
    <t>DARGIE SELENA RUIZ IBARRA</t>
  </si>
  <si>
    <t>dargieselenaruizibarra@gmail.com</t>
  </si>
  <si>
    <t>SADY TERESA MESA PASCUAS</t>
  </si>
  <si>
    <t>sadymesapascuas@gmail.com</t>
  </si>
  <si>
    <t>ANA ELVIA HIDALGO URREGO</t>
  </si>
  <si>
    <t>hidalgomarin3@gmail.com</t>
  </si>
  <si>
    <t>CLENDA JEANNETTE USSA CORREDOR</t>
  </si>
  <si>
    <t>glendaussacorredor@hotmail.com</t>
  </si>
  <si>
    <t>MYRIAM CONSUELO VALLEJO CORREDOR</t>
  </si>
  <si>
    <t>LUZ MILEIDY RIOS CASTAÑO</t>
  </si>
  <si>
    <t>ileidyrc89@gmail.com</t>
  </si>
  <si>
    <t>TERMINACION ANTICIPADA</t>
  </si>
  <si>
    <t>LIDA NANCY MENJURA CARRILLO</t>
  </si>
  <si>
    <t>menjuritalida@gmail.com</t>
  </si>
  <si>
    <t>JENNIFER GOMEZ ZUA</t>
  </si>
  <si>
    <t>ANSERMANUEVO</t>
  </si>
  <si>
    <t>jenniferxua685@gmail.com</t>
  </si>
  <si>
    <t>NEIDY YORLENY BERNAL GALLEGO</t>
  </si>
  <si>
    <t>neidyorleny@hotmial.com</t>
  </si>
  <si>
    <t>ANDREA MARCELA BUITRAGO PATIÑO</t>
  </si>
  <si>
    <t>andreabupa1989@gmail.com</t>
  </si>
  <si>
    <t>LAURA CAROLINA CRUZ MAESTRE</t>
  </si>
  <si>
    <t>lauracruzmaestre2000@gmail.com</t>
  </si>
  <si>
    <t>ERIKA PAOLA BEJARANO RODRIGUEZ</t>
  </si>
  <si>
    <t>yulipao1329@hotmail.com</t>
  </si>
  <si>
    <t>ERIKA ALEJANDRA RODRIGUEZ CASTAÑEDA</t>
  </si>
  <si>
    <t>erikarodriguez5228@outlook.es</t>
  </si>
  <si>
    <t>ALIX EMILCE RAMIREZ LOPEZ</t>
  </si>
  <si>
    <t>alixitaemili@gmail.com</t>
  </si>
  <si>
    <t>YEINER FABIAN ROA ASTROZ</t>
  </si>
  <si>
    <t>yeimcasuega12@gmail.com</t>
  </si>
  <si>
    <t>DERLLY YOBANA BUITRAGO BEDOYA</t>
  </si>
  <si>
    <t>PUERTO CONCORDIA</t>
  </si>
  <si>
    <t>derllyyobanabb@gmail.com</t>
  </si>
  <si>
    <t>FRANKLIN MARROQUIN TRIANA</t>
  </si>
  <si>
    <t>franlinmarroquin725@gmail.com</t>
  </si>
  <si>
    <t>ASTRID APONTE PINZON</t>
  </si>
  <si>
    <t>astrid0390@hotmail.com</t>
  </si>
  <si>
    <t>JUAN CARLOS GARCIA MENDOZA</t>
  </si>
  <si>
    <t>juanchis11-05@hotmail.com</t>
  </si>
  <si>
    <t>LIZETH TATIANA TRIANA TRONCOSO</t>
  </si>
  <si>
    <t>tatotriana22@gmail.com</t>
  </si>
  <si>
    <t>ANDREA MORENO CUBIDES</t>
  </si>
  <si>
    <t>andreamorenocubides@gmail.com</t>
  </si>
  <si>
    <t>HEIDY YORLEY DIZ TORRES</t>
  </si>
  <si>
    <t>PUERTO GAITAN</t>
  </si>
  <si>
    <t>dheidyyorley@gmail.com</t>
  </si>
  <si>
    <t>SUSPENDIDO DEL 22 AL 31 DE MARZO - TERMINACION ANTICIPADA A PARTIR DEL 1 DE ABRIL DE 2025</t>
  </si>
  <si>
    <t>HILBER ENRIQUE OVIEDO RAMIREZ</t>
  </si>
  <si>
    <t>oviedoenrique13@gmail.com</t>
  </si>
  <si>
    <t>YELITZA ANDREA CHAGUENDO BERNAL</t>
  </si>
  <si>
    <t>yelitzan100@gmail.com</t>
  </si>
  <si>
    <t>KEVIN ANDRES JIMENEZ PINZON</t>
  </si>
  <si>
    <t>jimenezpinzonkevinandres@gmail.com</t>
  </si>
  <si>
    <t>SEBASTIAN ARBELAEZ GOMEZ</t>
  </si>
  <si>
    <t>MARINILLA</t>
  </si>
  <si>
    <t>sebasargo2003@gmail.com</t>
  </si>
  <si>
    <t>PRESTACION DE SERVICIOS PARA REALIZAR ACTIVIDADES DE MANTENIMIENTO HOSIPTALARIO A LA INFRAESTRUCTURA DE LA ESE HOSPITAL SAN JOSE DEL GUAVIARE</t>
  </si>
  <si>
    <t>2,4,5,02,008,02</t>
  </si>
  <si>
    <t>MANTENIMIENTO HOSPITALARIO ADQUISICION DE SERVICIOS</t>
  </si>
  <si>
    <t>JOSE DE JESUS MUÑOZ MELO</t>
  </si>
  <si>
    <t>OBANDO</t>
  </si>
  <si>
    <t>josej7058@hotmail.com</t>
  </si>
  <si>
    <t>MANTENIMIENTO</t>
  </si>
  <si>
    <t>ALEJANDRA MORALES BARBOSA</t>
  </si>
  <si>
    <t>alemobar98@hotmail.com</t>
  </si>
  <si>
    <t>CRISTIAN JHOAN PALACIO RODRIGUEZ</t>
  </si>
  <si>
    <t>jhoanmay20@hotmail.com</t>
  </si>
  <si>
    <t>OSCAR MONROY HERNANDEZ</t>
  </si>
  <si>
    <t>MAPIRIPAN</t>
  </si>
  <si>
    <t>oscarmonroy199520@hotmail.com</t>
  </si>
  <si>
    <t>YEFERSON PERDOMO ZABALA</t>
  </si>
  <si>
    <t>jefersonzabala@gmail.com</t>
  </si>
  <si>
    <t>HEIDY ALEXANDRA GONZALEZ RODRIGUEZ</t>
  </si>
  <si>
    <t>heidyalexandragonzalez09@gmail.com</t>
  </si>
  <si>
    <t>LEYDI JOHANA HERNANDEZ OBREGON</t>
  </si>
  <si>
    <t>leidyhernandez8805@gmail.com</t>
  </si>
  <si>
    <t>ZENUBIA TAMAYO VALLEJO</t>
  </si>
  <si>
    <t>zenubi412@gmail.com</t>
  </si>
  <si>
    <t>NATALIA CUESTA VALOYES</t>
  </si>
  <si>
    <t>nataliacuesta2@gmail.com</t>
  </si>
  <si>
    <t>YULY ANDREA MONTAÑA SIMON</t>
  </si>
  <si>
    <t>yuliandreamontaña@hotmail.es</t>
  </si>
  <si>
    <t>LEIDY TATIANA MURCIA CAMACHO</t>
  </si>
  <si>
    <t>tatianamurcia263@gmail.com</t>
  </si>
  <si>
    <t>ESTEFANIA AMEZQUITA CHAVEZ</t>
  </si>
  <si>
    <t>each9791@gmail.com</t>
  </si>
  <si>
    <t>GLORIA YESENIA HERNANDEZ MARIN</t>
  </si>
  <si>
    <t>yesehema0603@gmail.com</t>
  </si>
  <si>
    <t>INGRID JOHANA GRACIA CEDEÑO</t>
  </si>
  <si>
    <t>johanagracia90@gmail.com</t>
  </si>
  <si>
    <t>CAMILA ANDREA MUÑOZ FERNANDEZ</t>
  </si>
  <si>
    <t>camilaf1303@gmail.com</t>
  </si>
  <si>
    <t>YUBERLY TATIANA LONGO CRUZ</t>
  </si>
  <si>
    <t>tatis_20065@hotmail.com</t>
  </si>
  <si>
    <t>ANGIE GISSEL URREGO RIVERA</t>
  </si>
  <si>
    <t>angiegisselurregorivera@gmail.com</t>
  </si>
  <si>
    <t>YEZLY FERNANDA HERRERA GAITAN</t>
  </si>
  <si>
    <t>yezlyfernandaherrera@gmail.com</t>
  </si>
  <si>
    <t>LUZ MERY RODRIGUEZ GONZALEZ</t>
  </si>
  <si>
    <t>meryluz1722@gmail.com</t>
  </si>
  <si>
    <t>YERLI ESCOBAR ROJAS</t>
  </si>
  <si>
    <t>yerlitomasluci12345@gmail.com</t>
  </si>
  <si>
    <t>LEIDY YULIETH RAMIREZ HERNANDEZ</t>
  </si>
  <si>
    <t>leidyramirezh515@gmail.com</t>
  </si>
  <si>
    <t>KAREN YULITZA GAONA CALDERON</t>
  </si>
  <si>
    <t>karengaonac123@gmail.com</t>
  </si>
  <si>
    <t>SUSPENDIDO DEL 13 AL 20 DE FEBRERO DE 2025</t>
  </si>
  <si>
    <t>KAREN YULIETTE CABALLERO CASANOVA</t>
  </si>
  <si>
    <t>k.e206@hotmail.com</t>
  </si>
  <si>
    <t>JHON ALEXIS ROA AGUIRRE</t>
  </si>
  <si>
    <t>alexisaguirre1312@gmail.com</t>
  </si>
  <si>
    <t>YOLANDA ROA GARZON</t>
  </si>
  <si>
    <t>yoru2925@gmail.com</t>
  </si>
  <si>
    <t>YENNY CATHERINE CALVO SAAVEDRA</t>
  </si>
  <si>
    <t>klvoy7648@gmail.com</t>
  </si>
  <si>
    <t>KAREN NATALIA HERNANDEZ LOPEZ</t>
  </si>
  <si>
    <t>hkaren585@gmail.com</t>
  </si>
  <si>
    <t>LAURA CAMILA REYES GARCIA</t>
  </si>
  <si>
    <t>lcreyes96@gmail.com</t>
  </si>
  <si>
    <t>LEIDY TATIANA GUTIERREZ CAMACHO</t>
  </si>
  <si>
    <t>SAN  JOSE DEL GUAVIARE</t>
  </si>
  <si>
    <t>leidyguti9@gmail.com</t>
  </si>
  <si>
    <t>MARLY GISSELA SANDOVAL OROZCO</t>
  </si>
  <si>
    <t>sandovalorozcomarlygissela@gmail.com</t>
  </si>
  <si>
    <t>JESSICA PAOLA ORTIZ VERGARA</t>
  </si>
  <si>
    <t>jesipov04@gmail.com</t>
  </si>
  <si>
    <t>PRESTACION DE SERVICIOS COMO AUXILIAR DE COCINA PARA LA ESE HOSPITAL SAN JOSE DEL GUAVIARE</t>
  </si>
  <si>
    <t>LUZ MARY RIVERA ROMERO</t>
  </si>
  <si>
    <t>luzmaryrivera89@gmail.com</t>
  </si>
  <si>
    <t>LUZ MIRYAN MENESES ARIAS</t>
  </si>
  <si>
    <t>COCINA</t>
  </si>
  <si>
    <t>CLAUDIA MILENA MELO MELO</t>
  </si>
  <si>
    <t>CALARCA</t>
  </si>
  <si>
    <t>claumile2024@gmail.com</t>
  </si>
  <si>
    <t>YULLY VIVIANNE MURILLO</t>
  </si>
  <si>
    <t>yulymu28@gmail.com</t>
  </si>
  <si>
    <t>YINETH ESPERANZA VIDAL ROJAS</t>
  </si>
  <si>
    <t>yinethesperanzaV@gmail.com</t>
  </si>
  <si>
    <t>LINA GINETH CAMACHO BELTRAN</t>
  </si>
  <si>
    <t>linaginethcamacho7@gmail.com</t>
  </si>
  <si>
    <t>MARYURY ALEJANDRA FRANCO CONTRERAS</t>
  </si>
  <si>
    <t>maryuryjuana@gmail.com</t>
  </si>
  <si>
    <t>JOSE ESTIVEN DIAZ CUBIDES</t>
  </si>
  <si>
    <t>juanandressebas97@gmail.com</t>
  </si>
  <si>
    <t>CARMEN JULEIDY GOMEZ BARRERA</t>
  </si>
  <si>
    <t>gomez.juleidy13@gmail.com</t>
  </si>
  <si>
    <t>JOHAN STICK OLAYA ROJAS</t>
  </si>
  <si>
    <t>olayarojasjohan@gmail.com</t>
  </si>
  <si>
    <t>WILLIAN ALEXANDER CARDENAS DIAZ</t>
  </si>
  <si>
    <t>williamcardenasdiaz@hotmail.com</t>
  </si>
  <si>
    <t>CLAUDIA YINET VANEGAS FIGUEROA</t>
  </si>
  <si>
    <t>CALIDAD</t>
  </si>
  <si>
    <t>PRESTACIÓN DE SERVICIOS PARA REALIZAR ACTIVIDADES DE RECOLECCION DE RESIDUOS SOLIDOS HOSPITALARIOS GENERADOS Y APOYO EN EL TRASLADO DE CADAVERES A LA MORGUE  DE TODOS LOS SERVICIOS DE LA ESE HOSPITAL SAN JOSE DEL GUAVIARE</t>
  </si>
  <si>
    <t>ANTONY FAURICIO GOENAGA QUIMBAYO</t>
  </si>
  <si>
    <t>antony291990@hotmail.com</t>
  </si>
  <si>
    <t>JOSE EDUARDO CUBILLOS MUÑOZ</t>
  </si>
  <si>
    <t>jecm280@gmail.com</t>
  </si>
  <si>
    <t>VIVIANA ANDREA MEJIA PEREZ</t>
  </si>
  <si>
    <t>TALENTO HUMANO</t>
  </si>
  <si>
    <t>PRESTACION DE SERVICIOS PROFESIONALES COMO INGENIERO BIOMEDICO PARA LA ESE HOSPITAL SAN JOSE DEL GUAVIARE</t>
  </si>
  <si>
    <t>CESAR AUGUSTO PALACIOS GUTIERREZ</t>
  </si>
  <si>
    <t>pagut2@gmail.com</t>
  </si>
  <si>
    <t>BIOMEDICA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</si>
  <si>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</si>
  <si>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</si>
  <si>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</si>
  <si>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PRESTACION DE SERVICIOS COMO TECNICO DE MANTENIMIENTO PARA REALIZAR ACTIVIDADES DE ELECTRICIDAD EN LA ESE HOSPITAL SAN JOSE DEL GUAVIARE</t>
  </si>
  <si>
    <t>RICARDO ISAIAS BOTERO RINCON</t>
  </si>
  <si>
    <t>ricardobotero8899@gmail.com</t>
  </si>
  <si>
    <t>PRESTACION DE SERVICIOS PROFESIONALES PARA EJERCER LA REVISORIA FISCAL DE LA ESE HOSPITAL SAN JOSE DEL GUAVIARE</t>
  </si>
  <si>
    <t>2,1,2,02,02,008,01</t>
  </si>
  <si>
    <t>ECOINNOVA EMPRESARIAL SAS</t>
  </si>
  <si>
    <t>900812066-5</t>
  </si>
  <si>
    <t>ecoinnovaempresarial@hotmail.com</t>
  </si>
  <si>
    <t>DORA JUDITH CUADRADO ORJUELA</t>
  </si>
  <si>
    <t>GERENCIA</t>
  </si>
  <si>
    <t>ANGIE MARIAN CORZO HENAO</t>
  </si>
  <si>
    <t>angiecorzo16@gmail.com</t>
  </si>
  <si>
    <t>SERVICIO DE RECOLECCION, TRANSPORTE, DISPOSICION FINAL E INCINERACION DE LOS RESIDUOS SOLIDOS HOSPITALARIOS GENERADOS DE LA ESE HOSPITAL SAN JOSE DEL GUAVIARE</t>
  </si>
  <si>
    <t>2,1,2,02,02,009,05</t>
  </si>
  <si>
    <t>SERVICIO DE RECOLOLECCION DE DESECHOS HOSPITALARIOS Y OTROS DESECHOS BIOLOGICOS PELIGROSOS</t>
  </si>
  <si>
    <t>AMBIENTAR ESP SA</t>
  </si>
  <si>
    <t>832001423-5</t>
  </si>
  <si>
    <t xml:space="preserve">ambientarsaesp@gmail.com </t>
  </si>
  <si>
    <t>SERVICIO DE LICENCIAMIENTO DE CORREOS ELECTRONICOS INSTITUCIONALES DE LA ESE HOSPITAL SAN JOSE DEL GUAVIARE</t>
  </si>
  <si>
    <t>2,1,2,02,02,008,08</t>
  </si>
  <si>
    <t>SERVICIO LICENCIAMIENTO CORREOS ELECTRONICOS</t>
  </si>
  <si>
    <t>HIGH QUALITY SOLUTIONS L.A EU</t>
  </si>
  <si>
    <t>900262879-5</t>
  </si>
  <si>
    <t>contacto@hqs.com.co</t>
  </si>
  <si>
    <t>OFICINA DE PLANEACION</t>
  </si>
  <si>
    <t xml:space="preserve">SERVICIO DE HOSPEDAJE O ALOJAMIENTO DE LA PAGINA WEB INSTITUCIONAL Y LICENCIAMIENTO QR DE LA ESE HOSPITAL SAN JOSE DEL GUAVIARE </t>
  </si>
  <si>
    <t>2,1,2,02,02,008,07</t>
  </si>
  <si>
    <t>SERVICIO DE ALOJAMIENTO DE SITIOS WEB HOSTING</t>
  </si>
  <si>
    <t>SERVICIOS DE ALOJAMIENTO DE SITIOS WEB HOSTING</t>
  </si>
  <si>
    <t>ALMERA INFORMATION MANAGEMET SAS</t>
  </si>
  <si>
    <t>900156470-3</t>
  </si>
  <si>
    <t>japrra@almeraim.com</t>
  </si>
  <si>
    <t>ELIAN CAMILO RODAS PLAZAS</t>
  </si>
  <si>
    <t>elianplazas21@gmail.com</t>
  </si>
  <si>
    <t>RUBEN DARIO CORDOBA MOSQUERA</t>
  </si>
  <si>
    <t>MEDIO SAN JUAN</t>
  </si>
  <si>
    <t>rowm@gmail.com</t>
  </si>
  <si>
    <t>SUSPENDIDO DEL 25 DE FEBRERO AL 1 DE MARZO DE 2021</t>
  </si>
  <si>
    <t>FRANKY STIVEN GOMEZ FINO</t>
  </si>
  <si>
    <t>thufino@gmail.com</t>
  </si>
  <si>
    <t>ANDERSON GEOVANNY VEGA SUAREZ</t>
  </si>
  <si>
    <t>andersonvegasuarez@gmail.com</t>
  </si>
  <si>
    <t>14/15/2025</t>
  </si>
  <si>
    <t>MARIA CAROLINA TANGARIFE CASTAÑEDA</t>
  </si>
  <si>
    <t>carol-lina2011@hotmail.com</t>
  </si>
  <si>
    <t>JEIMY ALEJANDRA CASTAÑEDA JARAMILLO</t>
  </si>
  <si>
    <t>alejajeimy@hotmail.com</t>
  </si>
  <si>
    <t>ANA VALENTINA RINCON ROJAS</t>
  </si>
  <si>
    <t>anavale1097@gmail.com</t>
  </si>
  <si>
    <t>SANDRA PILAR VELEZ SUA</t>
  </si>
  <si>
    <t>alexsuarezconejo@gmail.com</t>
  </si>
  <si>
    <t>JEIDY CAROLINA MARTINEZ VELANDIA</t>
  </si>
  <si>
    <t>jcmv221103@gmail.com</t>
  </si>
  <si>
    <t>ZULMA MILENA RODRIGUEZ GOMEZ</t>
  </si>
  <si>
    <t>zulmamilenarodriguezgomez@gmail.com</t>
  </si>
  <si>
    <t>NEYDY YURLAY CARDENAS GONZALEZ</t>
  </si>
  <si>
    <t>amaneso03@gmail.com</t>
  </si>
  <si>
    <t>LIZETH CATHERINE RAMIREZ RIVERA</t>
  </si>
  <si>
    <t>cathha_019@hotmail.com</t>
  </si>
  <si>
    <t>LAURA NATALIA CASTAÑEDA RESTREPO</t>
  </si>
  <si>
    <t>lauracastañeda636@gmail.com</t>
  </si>
  <si>
    <t>LINDA LIZETH MORALES ARDILA</t>
  </si>
  <si>
    <t>JEFERSSON ANDREY SANCHEZ CHAUX</t>
  </si>
  <si>
    <t>chauxsanchez19@hotmail.com</t>
  </si>
  <si>
    <t>FAVIAN CARDENAS GONZALEZ</t>
  </si>
  <si>
    <t>23fabiancmja@gmail.com</t>
  </si>
  <si>
    <t>LEIDY MARLENY OCHICA OSORIO</t>
  </si>
  <si>
    <t>leidyochica421@gmail.com</t>
  </si>
  <si>
    <t>LIZETH KATERINE URQUIJO ZULUAGA</t>
  </si>
  <si>
    <t>lisethzuluaga151999@gmail.com</t>
  </si>
  <si>
    <t>WERNER JULIAN SASTOQUE PINEDA</t>
  </si>
  <si>
    <t>lecab_5@hotmail.com</t>
  </si>
  <si>
    <t>INGRID YISEL CAÑON ORQUIZA</t>
  </si>
  <si>
    <t>MIRAFLORES</t>
  </si>
  <si>
    <t>2609yissel2609@gmail.com</t>
  </si>
  <si>
    <t>LUISA ALEJANDRA CHAVES ESPINOSA</t>
  </si>
  <si>
    <t>cleopatria30@gmail.com</t>
  </si>
  <si>
    <t>INGRID VIVIANA MEDINA CHAVEZ</t>
  </si>
  <si>
    <t>YOHANNA JARAMILLO BALANTA</t>
  </si>
  <si>
    <t>samueldavidbarrio@gmail.com</t>
  </si>
  <si>
    <t>JOHANNA MILENA GAITAN CORTES</t>
  </si>
  <si>
    <t>johanagaitan663@hotmail.com</t>
  </si>
  <si>
    <t>KEIDY TATIANA BATERO ORTIZ</t>
  </si>
  <si>
    <t>YOPAL</t>
  </si>
  <si>
    <t>bateroortiz@hotmail.com</t>
  </si>
  <si>
    <t>DIANA CRISTINA HUERTAS COMBITA</t>
  </si>
  <si>
    <t>dianahuertas3010@gmail.com</t>
  </si>
  <si>
    <t>MERCY DELIANA PERALTA CUENCA</t>
  </si>
  <si>
    <t>LA MACARENA</t>
  </si>
  <si>
    <t>mercuencaperalta@gmail.com</t>
  </si>
  <si>
    <t>ERIKA PAOLA ROPERO RAMOS</t>
  </si>
  <si>
    <t xml:space="preserve">erikaropero23@hotmail.com </t>
  </si>
  <si>
    <t>INGRI CECILIA GARCIA ARIAS</t>
  </si>
  <si>
    <t>ingridgarcia1030@gmail.com</t>
  </si>
  <si>
    <t>SUSPENDIDO DEL 5 AL 11 DE FEBRERO DE 2025</t>
  </si>
  <si>
    <t>PAULA ANDREA SARAY CUERVO</t>
  </si>
  <si>
    <t>danerjose1992@gmail.com</t>
  </si>
  <si>
    <t>PRESTACION DE SERVICIOS COMO EPIDEMIOLOGA PARA LA ESE HOSPITAL SAN JOSE DEL GUAVIARE</t>
  </si>
  <si>
    <t>DUFFAY GONZALEZ ALDANA</t>
  </si>
  <si>
    <t>dugonal@gmail.com</t>
  </si>
  <si>
    <t>EPIDEMIOLOGIA</t>
  </si>
  <si>
    <t>LEUDY JOHANA MONTENEGRO GUTIERREZ</t>
  </si>
  <si>
    <t>montenegrojohana1990@gmail.com</t>
  </si>
  <si>
    <t>MILEIDY RAMIREZ PULIDO</t>
  </si>
  <si>
    <t>rmileidy13@gmail.com</t>
  </si>
  <si>
    <t>DIANA MARCELA PINZON VARGAS</t>
  </si>
  <si>
    <t>dianapvsanti@hotmail.com</t>
  </si>
  <si>
    <t>KARINA SAMPEDRO MORALES</t>
  </si>
  <si>
    <t>karinasampredro.97@gmaill.com</t>
  </si>
  <si>
    <t>SANDRA MILENA CASTRO ENCISO</t>
  </si>
  <si>
    <t>danielvega_2009@outlook.es</t>
  </si>
  <si>
    <t>LEIDY CATALINA CADAVID BARRIOS</t>
  </si>
  <si>
    <t>lecab_@hotmail.com</t>
  </si>
  <si>
    <t xml:space="preserve">DIANA MARCELA CARO MORALES </t>
  </si>
  <si>
    <t>marcelithacaro1998@gmail.com</t>
  </si>
  <si>
    <t>MEYER CORDERO LEON</t>
  </si>
  <si>
    <t>meyercordero@gmailc.com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</si>
  <si>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</si>
  <si>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</si>
  <si>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</si>
  <si>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</si>
  <si>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ERIKA MARCELA ZABALA LOAIZA</t>
  </si>
  <si>
    <t>erika.marcela.zl@hotmail.com</t>
  </si>
  <si>
    <t>ERIKA SOLANGY PERILLA CANO</t>
  </si>
  <si>
    <t>erisolangy28@gmail.com</t>
  </si>
  <si>
    <t>DERLYS ROCIO GUTIERREZ VALDES</t>
  </si>
  <si>
    <t>derlygutierrez16@hotmail.com</t>
  </si>
  <si>
    <t>SANDRA BENILDA PARDO NORATO</t>
  </si>
  <si>
    <t>norato19966464@gmail.com</t>
  </si>
  <si>
    <t>LINA MARCELA SIERRA PEREZ</t>
  </si>
  <si>
    <t xml:space="preserve">lnmarce9611@gmail.com </t>
  </si>
  <si>
    <t>ALEXANDRA JULIETH VIGOYA RODRIGUEZ</t>
  </si>
  <si>
    <t>alexvigoya1989@gmail.com</t>
  </si>
  <si>
    <t>KAROL MICHELLE CESPEDES SIMBAQUEBA</t>
  </si>
  <si>
    <t>pksdkndla@gmail.com</t>
  </si>
  <si>
    <t>MARIA CLAUDIA SANCHEZ ABRIL</t>
  </si>
  <si>
    <t>claudiaenfer05@gmail.com</t>
  </si>
  <si>
    <t>SAMI VANESA CORTES SALAZAR</t>
  </si>
  <si>
    <t>SAHAGUN</t>
  </si>
  <si>
    <t>cortesvanesa98@gmail.com</t>
  </si>
  <si>
    <t>DIANA MILENA RODRIGUEZ HORTA</t>
  </si>
  <si>
    <t>dianamr2004@gmail.com</t>
  </si>
  <si>
    <t>FANNY YOHANA DIAZ VARGAS</t>
  </si>
  <si>
    <t>fannyjohanadiaz@gmail.com</t>
  </si>
  <si>
    <t>BELLANITH JIMENEZ LARA</t>
  </si>
  <si>
    <t>bellanithlar95@gmail.com</t>
  </si>
  <si>
    <t>31/2/2025</t>
  </si>
  <si>
    <t>FANNY ELIZETH RODRIGUEZ CASALLAS</t>
  </si>
  <si>
    <t>lizth575@gmail.com</t>
  </si>
  <si>
    <t>DUVAN CARPIO MERCADO</t>
  </si>
  <si>
    <t>BUENA VISTA</t>
  </si>
  <si>
    <t>karmenduvan22@gmail.com</t>
  </si>
  <si>
    <t>BRAYAN STEVEN GORDILLO PIÑEROS</t>
  </si>
  <si>
    <t>gordillobrayan97@gmail.com</t>
  </si>
  <si>
    <t>PRESTACION DE SERVICIOS PROFESIONALES EN ENFERMERIA PARA LA ESE HOSPITAL SAN JOSE DEL GUAVIARE</t>
  </si>
  <si>
    <t>FRANZ LEONARDO SANCHEZ HERRERA</t>
  </si>
  <si>
    <t>fraleon1249@hotmail.com</t>
  </si>
  <si>
    <t>MARIA ISABEL ANTURY AVILA</t>
  </si>
  <si>
    <t>PALMIRA</t>
  </si>
  <si>
    <t>eisabelantury19@gmail.com</t>
  </si>
  <si>
    <t>AGUSTINA ESTHER ACOSTA MELENDREZ</t>
  </si>
  <si>
    <t>CIENAGA</t>
  </si>
  <si>
    <t>tinaeste@hotmail.com</t>
  </si>
  <si>
    <t>MARJORIE PATRICIA TELLEZ MORENO</t>
  </si>
  <si>
    <t>PUERTO COLOMBIA</t>
  </si>
  <si>
    <t>patriciatz_14@hotmail.com</t>
  </si>
  <si>
    <t>JOSE ANDRES RODRIGUEZ RUIZ</t>
  </si>
  <si>
    <t>ENVIGADO</t>
  </si>
  <si>
    <t>juanroru60@gmail.com</t>
  </si>
  <si>
    <t>SANDY YULISSA TOCORA QUIROZ</t>
  </si>
  <si>
    <t>sandytocora14@gmail.com</t>
  </si>
  <si>
    <t>YOLANDA LUCIA JIMENEZ BAQUERO</t>
  </si>
  <si>
    <t>erikahasbleidyparra@hotmail.com</t>
  </si>
  <si>
    <t>INGRID KATHERINE MARROQUIN TRIANA</t>
  </si>
  <si>
    <t>kathe_mas21@hotmail.com</t>
  </si>
  <si>
    <t>JENIFER DAYANA RUIZ PINEDA</t>
  </si>
  <si>
    <t>jeniferruiz1421@gmail.com</t>
  </si>
  <si>
    <t>LEIDY CAROLINA MORALES SOLER</t>
  </si>
  <si>
    <t>carosoler,20@gmail.com</t>
  </si>
  <si>
    <t>SUSPENDIDO DEL 1 DE FEBRERO AL 7 DE JUNIO DE 2025</t>
  </si>
  <si>
    <t>DANIELA LONDOÑO ARCILA</t>
  </si>
  <si>
    <t>PEREIRA</t>
  </si>
  <si>
    <t>daniela901012@hotmail.com</t>
  </si>
  <si>
    <t>YINNI YOHELA MURILLO RAMOS</t>
  </si>
  <si>
    <t>MEDELLIN</t>
  </si>
  <si>
    <t>mayo.ramos@hotmail.com</t>
  </si>
  <si>
    <t>LESLY DANIELA MUÑOZ BOJACA</t>
  </si>
  <si>
    <t>leslyd6m@hotmail.com</t>
  </si>
  <si>
    <t>JAVIER ALEXANDER TIBACAN TIBACAN</t>
  </si>
  <si>
    <t>javiertibacan@hotmail.com</t>
  </si>
  <si>
    <t>OSMAR ALEXIS DIAZ ARIZA</t>
  </si>
  <si>
    <t>osmar.97a@gmail.com</t>
  </si>
  <si>
    <t>MADAY CAMILA QUEVEDO CASTRILLON</t>
  </si>
  <si>
    <t>TUNJA</t>
  </si>
  <si>
    <t>mcquevedo52@gmail.com</t>
  </si>
  <si>
    <t>JESSICA FERNANDA JIMENEZ MARTINEZ</t>
  </si>
  <si>
    <t>GIRON</t>
  </si>
  <si>
    <t>jfernanda1507@gmail.com</t>
  </si>
  <si>
    <t>DORIS MARIA AMARIS ACOSTA</t>
  </si>
  <si>
    <t>SOLEDAD</t>
  </si>
  <si>
    <t>amarisd2304@gmail.com</t>
  </si>
  <si>
    <t>LADY DIANA PALACIOS AMADO</t>
  </si>
  <si>
    <t>diani527@hotmail.com</t>
  </si>
  <si>
    <t>YURANY NATALY NIÑO RODRIGUEZ</t>
  </si>
  <si>
    <t>yurany_454@hotmail.com</t>
  </si>
  <si>
    <t>PRESTACION DE SERVICIOS PROFESIONALES EN ENFERMERIA COMO APOYO A LA COORDINACION DEL AREA DE REFERENCIA Y CONTRAREFERENCIA Y SERVICIO DE AMBULANCIAS BASICA Y MEDICALIZADA EN LA ESE HOSPITAL SAN JOSE DEL GUAVIARE</t>
  </si>
  <si>
    <t>FABIAN ANDRES CACERES AGUIRRE</t>
  </si>
  <si>
    <t>RESTREPO</t>
  </si>
  <si>
    <t>fabianu-12@hotmail.com</t>
  </si>
  <si>
    <t>DANIELA CARDONA QUIMBAYA</t>
  </si>
  <si>
    <t>dcardonaq@unal.edu.co</t>
  </si>
  <si>
    <t>LEIDY ANDREA BECERRA TORRES</t>
  </si>
  <si>
    <t>atilita26081987@gmail.com</t>
  </si>
  <si>
    <t>MARIELA ROJAS SALAZAR</t>
  </si>
  <si>
    <t>AGENTE SIAU</t>
  </si>
  <si>
    <t>CONIE SAMANTA ASQUEZ PORRAS</t>
  </si>
  <si>
    <t>samantha290403@gmail.com</t>
  </si>
  <si>
    <t>CONTRATO SUSPENDIDO POR FEBRERO, MARZO Y ABRIL DE 2025</t>
  </si>
  <si>
    <t>SALLY VANESSA ALVAREZ ORJUELA</t>
  </si>
  <si>
    <t>alvarezsally49@gmail.com</t>
  </si>
  <si>
    <t>DIANA VALENCIA PEREZ</t>
  </si>
  <si>
    <t>QUIPAMA</t>
  </si>
  <si>
    <t>dianacavape@hotmail.com</t>
  </si>
  <si>
    <t>SONIA YANETH FERIA VARON</t>
  </si>
  <si>
    <t>feriasonia904@gmail.com</t>
  </si>
  <si>
    <t>ANGI FERNANDA HURTADO ARICAPA</t>
  </si>
  <si>
    <t>angelhrtado@hotmail.com</t>
  </si>
  <si>
    <t>TRABAJO SOCIAL</t>
  </si>
  <si>
    <t>DANIELA CARDENAS SANTOS</t>
  </si>
  <si>
    <t>danycardenas1526@gmail.com</t>
  </si>
  <si>
    <t xml:space="preserve">PRESTACION DE SERVICIOS PROFESIONALES COMO TRABAJADORA SOCIAL PARA LA ESE HOSPITAL SAN JOSE DEL GUAVIARE </t>
  </si>
  <si>
    <t>INGRID KATHERINE PULIDO BORRERO</t>
  </si>
  <si>
    <t>kathepulidotrabajosocial@gmail.com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</si>
  <si>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</si>
  <si>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</si>
  <si>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</si>
  <si>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ASEO Y DESINFECCION</t>
  </si>
  <si>
    <t>PRESTACION DE SERVICIOS PARA REALIZAR ACTIVIDADES DE ASEO Y DESINFECCION EN LAS AREAS ASISTENCIALES, ADMINISTRATIVAS Y LAVANDERIA DE LA ESE HOSPITAL SAN JOSE GUAVIARE</t>
  </si>
  <si>
    <t>ARGENIS PINTO ROMERO</t>
  </si>
  <si>
    <t>argenis1970@hotmail.com</t>
  </si>
  <si>
    <t>LUZ ANDREA MONTENEGRO MUÑOZ</t>
  </si>
  <si>
    <t>luzandream386@gmail.com</t>
  </si>
  <si>
    <t>ALEIDA CHAVES ESPINOSA</t>
  </si>
  <si>
    <t>piolin202@yahoo.com</t>
  </si>
  <si>
    <t>BLANCA NANCY HURTADO RUDAS</t>
  </si>
  <si>
    <t>nancyhuru29@gmail.com</t>
  </si>
  <si>
    <t>MARYURY CAROLINA ARIZA VILLAN</t>
  </si>
  <si>
    <t>maryuryariza25@gmail.com</t>
  </si>
  <si>
    <t>CECILIA MUÑOZ HENAO</t>
  </si>
  <si>
    <t>ceciliamu0975@gmailc.om</t>
  </si>
  <si>
    <t>MARIA ELENA SANCHEZ GAMARRA</t>
  </si>
  <si>
    <t>elenasanchezgamarra7@gmail.com</t>
  </si>
  <si>
    <t>ERICA KATHERINE VELEZ AGUILERA</t>
  </si>
  <si>
    <t>erikavelezaguileragmail.com</t>
  </si>
  <si>
    <t>YULITZA FERNANDA CAMPOS CHAPARRO</t>
  </si>
  <si>
    <t>yulitzajose2309@gmail.com</t>
  </si>
  <si>
    <t>YEIMI MILENA CASTRO VEGA</t>
  </si>
  <si>
    <t>lorenazp93@gmail.com</t>
  </si>
  <si>
    <t>MARIA ARACELY AROCA AROCA</t>
  </si>
  <si>
    <t>beltransara484@gmail.com</t>
  </si>
  <si>
    <t>MARIA DE JESUS NUÑEZ SANCHEZ</t>
  </si>
  <si>
    <t>MITU</t>
  </si>
  <si>
    <t>mn6470543@gmail.com</t>
  </si>
  <si>
    <t>MAYERLI PADILLA CASTILLO</t>
  </si>
  <si>
    <t>CASTILLA LA NUEVA</t>
  </si>
  <si>
    <t>mayerlypadillac10@gmail.com</t>
  </si>
  <si>
    <t>MARIA MELBA LEAÑO LEON</t>
  </si>
  <si>
    <t>marybella1960@hotmail.com</t>
  </si>
  <si>
    <t>NELLY FIERRO</t>
  </si>
  <si>
    <t>nellyf2024@gmail.com</t>
  </si>
  <si>
    <t>MARIA OFELIA CARDONA HENAO</t>
  </si>
  <si>
    <t>PUERTO BOYACA</t>
  </si>
  <si>
    <t>marofilia57@gmail.com</t>
  </si>
  <si>
    <t>SILVIA ELENA ALVAREZ ECHAVARRIA</t>
  </si>
  <si>
    <t>silviaelenalvarez@gmail.com</t>
  </si>
  <si>
    <t>YANUBER MUÑOZ HENAO</t>
  </si>
  <si>
    <t>yanubihenao@gmail.com</t>
  </si>
  <si>
    <t>CARMEN JULIA ESPINOSA AREIZA</t>
  </si>
  <si>
    <t>BELLO</t>
  </si>
  <si>
    <t>carmenjuespinosa@gmail.com</t>
  </si>
  <si>
    <t>RAMONA YANEZ ORTEGA</t>
  </si>
  <si>
    <t>PUERTO SANTANDER</t>
  </si>
  <si>
    <t xml:space="preserve">ramonayanezortga@gmail.com </t>
  </si>
  <si>
    <t>LAVANDERIA</t>
  </si>
  <si>
    <t>ARIELA MARIN</t>
  </si>
  <si>
    <t>lilianitaporras@hotmail.com</t>
  </si>
  <si>
    <t>ALBA GERTRUDIS PERDOMO BARRAGAN</t>
  </si>
  <si>
    <t>ESPINAL</t>
  </si>
  <si>
    <t>albagerpedomo@gmail.com</t>
  </si>
  <si>
    <t>MYRIAM CAICEDO MOYANO</t>
  </si>
  <si>
    <t>ISTMINA</t>
  </si>
  <si>
    <t>miryamcaicedo86@gmail.com</t>
  </si>
  <si>
    <t>MELIDA SUAREZ DE CUERVO</t>
  </si>
  <si>
    <t>ARMENIA</t>
  </si>
  <si>
    <t xml:space="preserve">melidasaurez1956@gmail.com </t>
  </si>
  <si>
    <t>MARIA IDALI MORENO BELTRAN</t>
  </si>
  <si>
    <t>maidali1964@gmail.com</t>
  </si>
  <si>
    <t>YANET VELASQUEZ LOZANO</t>
  </si>
  <si>
    <t>SAN JUAN DE ARAMA</t>
  </si>
  <si>
    <t>yentquez.128@gmail.com</t>
  </si>
  <si>
    <t>ROSA GARCIA PEREZ</t>
  </si>
  <si>
    <t>BARRANCO MINAS</t>
  </si>
  <si>
    <t>rositagarciaperez4250@gmail.com</t>
  </si>
  <si>
    <t xml:space="preserve">ERIKA JOHANA LOPEZ RENTERIA </t>
  </si>
  <si>
    <t>ericayantonella@hotmail.cpm</t>
  </si>
  <si>
    <t>PRESTACION DE SERVICIOS COMO AUXILIAR DE LABORATORIO CLINICO PARA LA ESE HOSPITAL SAN JOSE DEL GUAVIARE</t>
  </si>
  <si>
    <t>LEIDY NATALIA MURILLO ANDUQUIA</t>
  </si>
  <si>
    <t>nataliaanduquia14@gmail.com</t>
  </si>
  <si>
    <t>ALEXANDRA BONILLA PEREZ</t>
  </si>
  <si>
    <t>LABORATORIO CLINICO</t>
  </si>
  <si>
    <t>DELIFER TATIANA RODRIGUEZ CORTES</t>
  </si>
  <si>
    <t>deliferrodriguez24@gmail.com</t>
  </si>
  <si>
    <t>PAULA ANDREA SUPELANO JIMENEZ</t>
  </si>
  <si>
    <t>andrea217supelano@gmail.com</t>
  </si>
  <si>
    <t>DAYRA YANIRA VASQUEZ HERNANDEZ</t>
  </si>
  <si>
    <t>yanirahernandez109@gmail.com</t>
  </si>
  <si>
    <t>DEIRY CORTES JARA</t>
  </si>
  <si>
    <t>dcortes390@misena.edu.co</t>
  </si>
  <si>
    <t>ADEINE KATHERINE JAIMES GARCIA</t>
  </si>
  <si>
    <t>adeinejaimes@gmail.com</t>
  </si>
  <si>
    <t>CLARA MARCELA RODRIGUEZ MOTTA</t>
  </si>
  <si>
    <t>mmotta2317@gmail.com</t>
  </si>
  <si>
    <t>DORANY GISELA MAHECHA LOPEZ</t>
  </si>
  <si>
    <t>1,006,783,055</t>
  </si>
  <si>
    <t>doranymalopez@gmail.com</t>
  </si>
  <si>
    <t>ANGIE NATALIA GONZALEZ ROJAS</t>
  </si>
  <si>
    <t>gonzalezrojassanginaralia@gmail.com</t>
  </si>
  <si>
    <t>PRESTACION DE SERVICIOS COMO AUXILIAR DE LABORATORIO CLINICO Y PATOLOGIA PARA LA ESE HOSPITAL SAN JOSE DEL GUAVIARE</t>
  </si>
  <si>
    <t>JEIMY DAYANA PEÑA CALDERON</t>
  </si>
  <si>
    <t>jeimigualdron@hotmail.com</t>
  </si>
  <si>
    <t>BLEHIDY YULIANA ISAIRIAS HERNANDEZ</t>
  </si>
  <si>
    <t>isairiasyuliana1@gmail.com</t>
  </si>
  <si>
    <t>PRESTACION DE SERVICIOS PROFESIONALES COMO BACTERIOLOGO PARA LA ESE HOSPITAL SAN JOSE DEL GUAVIARE</t>
  </si>
  <si>
    <t>DIANA MARCELA TIBADUIZA CACHAY</t>
  </si>
  <si>
    <t>bbq_07@hotmail.com</t>
  </si>
  <si>
    <t>SE REALIZO ADICION</t>
  </si>
  <si>
    <t>JOSE ALEJANDRO ATUESTA PATIÑO</t>
  </si>
  <si>
    <t>joseatuesta20@gmail.com</t>
  </si>
  <si>
    <t>ELIEN KARINA ARANGO LARA</t>
  </si>
  <si>
    <t>MAGANGUE</t>
  </si>
  <si>
    <t>karinarangolara@gmail.com</t>
  </si>
  <si>
    <t>MARYULIETH AVILEZ RODRIGUEZ</t>
  </si>
  <si>
    <t>BARRANCABERMEJA</t>
  </si>
  <si>
    <t>mavilezr.03@gmail.com</t>
  </si>
  <si>
    <t>SE REALIZO ADICION - SUSPENDIDO DEL 3 DE ABRIL AL 3 DE MAYO DE 2025</t>
  </si>
  <si>
    <t>LIDA SOFIA IBAÑEZ ALVAREZ</t>
  </si>
  <si>
    <t>lidaalvarez111@gmail.com</t>
  </si>
  <si>
    <t>LISETH GODOY HERNANDEZ</t>
  </si>
  <si>
    <t>PAMPLONA</t>
  </si>
  <si>
    <t>lisethgodoy26@gmail.com</t>
  </si>
  <si>
    <t>PRESTACION DE SERVICIOS PROFESIONALES COMO BACTERIOLOGA Y APOYO A CALIDAD DEL SERVICIO DE LABORATORIO CLINICO Y SERVICIO TRANSFUCIONAL DE LA ESE HOSPITAL SAN JOSE DEL GUAVIARE</t>
  </si>
  <si>
    <t>DAYANA ISABEL MENDEZ NARANJO</t>
  </si>
  <si>
    <t>dayanak18_3@hotmail.com</t>
  </si>
  <si>
    <t>PRESTACION DE SERVICIOS PROFESIONALES COMO FISIOTERAPEUTA PARA LA ESE HOSPITAL SAN JOSE DEL GUAVIARE</t>
  </si>
  <si>
    <t>AURA MARIA LONDOÑO DURAN</t>
  </si>
  <si>
    <t>auramarialondoñoduran@fumc.edu</t>
  </si>
  <si>
    <t>JULY TATIANA PINEDA RODRIGUEZ</t>
  </si>
  <si>
    <t>FISIOTERAPIA</t>
  </si>
  <si>
    <t>CAROLINA MARTINEZ CALDERON</t>
  </si>
  <si>
    <t>camartic@gmail.com</t>
  </si>
  <si>
    <t>RICARDO FIGUEROA CORREA</t>
  </si>
  <si>
    <t>ricardo.figueroa@unillanos.edu.co</t>
  </si>
  <si>
    <t>VIVIANA DANIELA OLARTE UMAÑA</t>
  </si>
  <si>
    <t>danielaolarte36@gmail.com</t>
  </si>
  <si>
    <t>CHARY LORENA MORA LOZANO</t>
  </si>
  <si>
    <t>charymora2001@gmail.com</t>
  </si>
  <si>
    <t>REFERENCIA  Y CONTRAREFERENCIA</t>
  </si>
  <si>
    <t>ANDREA LORENA CUESTA MORENO</t>
  </si>
  <si>
    <t>CALAMAR</t>
  </si>
  <si>
    <t>lorenajss86223019@gmail.com</t>
  </si>
  <si>
    <t>JEISON ALEXANDER AGUDELO GARCIA</t>
  </si>
  <si>
    <t>jeisonalexander.agudelog@gmail.com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</si>
  <si>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</si>
  <si>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</si>
  <si>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</si>
  <si>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</si>
  <si>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</si>
  <si>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MARI</t>
  </si>
  <si>
    <t>FABIO ENRIQUE POLO MARTINEZ</t>
  </si>
  <si>
    <t>CHIMICHAGUA</t>
  </si>
  <si>
    <t>faenmart81@hotmail.com</t>
  </si>
  <si>
    <t>RAISA YALEINA LAGUNA SUAREZ</t>
  </si>
  <si>
    <t>liposar020@hotmail.es</t>
  </si>
  <si>
    <t>FRANNY MARCELA URRUTIA GUERRERO</t>
  </si>
  <si>
    <t>marcelaurgue@gmail.com</t>
  </si>
  <si>
    <t>YURY YOHANA ROMERO CASTAÑEDA</t>
  </si>
  <si>
    <t>yuricita26@hotmail.com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</si>
  <si>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</si>
  <si>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ANA OLGA ORTIZ OCHICA</t>
  </si>
  <si>
    <t>olgaortiz2010@homail.com</t>
  </si>
  <si>
    <t>PRESTACIÓN DE SERVICIOS PROFESIONALES EN ENFERMERIA COMO APOYO A LA COORDINACIÓN DE LOS PROCESOS ASISTENCIALES Y ADMINISTRATIVOS EN LA ATENCIÓN DEL PACIENTE EN LA ESE HOSPITAL SAN JOSÉ DEL GUAVIARE</t>
  </si>
  <si>
    <t>RICHARD PARDO AGUIRRE</t>
  </si>
  <si>
    <t>rpardo@unillanos.edu.co</t>
  </si>
  <si>
    <t>PRESTACION DE SERVICIOS COMO INSTRUMENTADOR QUIRURGICO PARA LA ESE HOSPITAL SAN  JOSE DEL GUAVIARE</t>
  </si>
  <si>
    <t>SANDRA YULIETH MARTINEZ RODRIGUEZ</t>
  </si>
  <si>
    <t>sayumaro@hotmail.com</t>
  </si>
  <si>
    <t>KELIS MERCADO ESCORCIA</t>
  </si>
  <si>
    <t>SALAS DE CIRUGIA</t>
  </si>
  <si>
    <t xml:space="preserve">TERMINACION </t>
  </si>
  <si>
    <t>WENDY LILIANA SIDENOR VARELA</t>
  </si>
  <si>
    <t>VALLEDUPAR</t>
  </si>
  <si>
    <t>liliana_0311@hotmail.com</t>
  </si>
  <si>
    <t>PAULA ANDREA MARTINEZ OSPINO</t>
  </si>
  <si>
    <t>PLATO</t>
  </si>
  <si>
    <t>martinezospinop@gmail.com</t>
  </si>
  <si>
    <t>PRESTACION DE SERVICIOS PROFESIONALES EN PSICOLOGIA PARA LA ESE HOSPITAL SAN JOSE DEL GUAVIARE</t>
  </si>
  <si>
    <t>INDIRA PAOLA ALBINO RUBIO</t>
  </si>
  <si>
    <t>paolaalbino2020@gmail.com</t>
  </si>
  <si>
    <t>PSICOLOGIA</t>
  </si>
  <si>
    <t>FEDERSON JOSE CABRA MORENO</t>
  </si>
  <si>
    <t>ps.federson.cabra@gmail.com</t>
  </si>
  <si>
    <t>GENNIFER MARCELA PELAEZ SALCEDO</t>
  </si>
  <si>
    <t>YOCAIMA</t>
  </si>
  <si>
    <t>marce16bebe@hotmail.com</t>
  </si>
  <si>
    <t>KIRYA ALEJANDRA SOTELO VARGAS</t>
  </si>
  <si>
    <t>alejandra96sotelo@gmail.com</t>
  </si>
  <si>
    <t>PRESTACION DE SERVICIOS PROFESIONALES COMO FONOAUDIOLOGA PARA LA ESE HOSPITAL SAN JOSE DEL GUAVIARE</t>
  </si>
  <si>
    <t>ANGIE CAROLINA REYES AMAYA</t>
  </si>
  <si>
    <t>anii-reyes15@gmail.com</t>
  </si>
  <si>
    <t>PRESTACION DE SERVICIOS PROFESIONALES EN ENFERMERIA PARA EL APOYO AL PROGRAMA DE SEGURIDAD DEL PACIENTE PARA LA ESE HOSPITAL SAN JOSE DEL GUAVIARE</t>
  </si>
  <si>
    <t>SULAY YELIPSA RINCON RESTREPO</t>
  </si>
  <si>
    <t>sulayrinconr9912@gmail.com</t>
  </si>
  <si>
    <t>LUCIA CORTES GONZALEZ</t>
  </si>
  <si>
    <t>lucortes4114@gmail.com</t>
  </si>
  <si>
    <t>PRESTACION DE SERVICIOS PROFESIONALES ENFERMERIA PARA EL CUMPLIMIENTO DE LOS PROGRAMAS DE PREVENCION, VIGILANCIA Y CONTROL DE INFECCIONES ASOCIADAS A LA ATENCION EN SALUD Y PROGRAMA DE OPTIMIZACION DE ANTIMICROBIANOS - PROA EN LA ESE HOSPITAL SAN JOSE DEL GUAVIARE</t>
  </si>
  <si>
    <t>MARTA MARIA HERAZO MEZA</t>
  </si>
  <si>
    <t>ARACATACA</t>
  </si>
  <si>
    <t>martaherazo11@hotmail.com</t>
  </si>
  <si>
    <t>PRESTACION DE SERVICIOS PROFESIONALES EN ENFERMERIA COMO APOYO A LA COORDINACION DE LOS PROCESOS ASISTENCIALES Y ADMINISTRATIVOS EN EL SISTEMA OBLIGATORIO DE GARANTIA DE LA CALIDAD EN SALUD - SOGCS DE LA ESE HOSPITAL SAN JOSE DEL GUAVIARE</t>
  </si>
  <si>
    <t>GILMARY XIOMARA ROJAS VALENCIA</t>
  </si>
  <si>
    <t>xiomara1143@hotmail.com</t>
  </si>
  <si>
    <t>FRANCY LILIANA GAITAN SIERRA</t>
  </si>
  <si>
    <t>CUCUTA</t>
  </si>
  <si>
    <t>fgaitansierraK@hotmail.com</t>
  </si>
  <si>
    <t>ARCHIVO</t>
  </si>
  <si>
    <t>ZULLY CRYSTIN DUQUE CASTRO</t>
  </si>
  <si>
    <t>LA CALERA</t>
  </si>
  <si>
    <t>zullydc1523jg@gmail.com</t>
  </si>
  <si>
    <t>OFICINA PLANEACION</t>
  </si>
  <si>
    <t>LUISA FERNANDA ROMERO POSADA</t>
  </si>
  <si>
    <t>fernandoromero23@gmail.com</t>
  </si>
  <si>
    <t>DEICY JANETH MANOSALVA RODRIGUEZ</t>
  </si>
  <si>
    <t>TESORERIA</t>
  </si>
  <si>
    <t>YENNY ALEJANDRA GODOY AGUDELO</t>
  </si>
  <si>
    <t>VILLETA</t>
  </si>
  <si>
    <t>guygodoy0626@hotmail.com</t>
  </si>
  <si>
    <t>ESTADISTICA</t>
  </si>
  <si>
    <t>GINEISSY CAROLINA RENTERIA MUNAR</t>
  </si>
  <si>
    <t>krorenteria,1996@gmail.com</t>
  </si>
  <si>
    <t>ANA RUTH NERY DURANGO GALINDEZ</t>
  </si>
  <si>
    <t>ana2219822@hotmail.com</t>
  </si>
  <si>
    <t>YERMAN GUSTAVO DONCEL VELASQUEZ</t>
  </si>
  <si>
    <t>CUMARAL</t>
  </si>
  <si>
    <t>yerman75@yahoo.com</t>
  </si>
  <si>
    <t>TELMA LUCRECIA HERNANDEZ COLINA</t>
  </si>
  <si>
    <t>AUDITORIA CONCURRENTE</t>
  </si>
  <si>
    <t>MARIA ALEJANDRA NOGUERA GALEANO</t>
  </si>
  <si>
    <t>alejandra.dana.noguera@gmail.com</t>
  </si>
  <si>
    <t>YESICA PAOLA LOPEZ RIOBO</t>
  </si>
  <si>
    <t>yesica07lopezriobo@gmail.com</t>
  </si>
  <si>
    <t>YINEIDE ZULENE PARRADO GODOY</t>
  </si>
  <si>
    <t>yzparradogodoy@gmail.com</t>
  </si>
  <si>
    <t>AUDITORIA MEDICA</t>
  </si>
  <si>
    <t>RUBY ESMERALDA GONZALEZ NIÑO</t>
  </si>
  <si>
    <t>ruby1028.rg@gmail.com</t>
  </si>
  <si>
    <t>CARTERA</t>
  </si>
  <si>
    <t>LINA BELLANID DAZA FUQUENE</t>
  </si>
  <si>
    <t>linadaza95@gmail.com</t>
  </si>
  <si>
    <t>MAGDA ALEXANDRA GONZALEZ ENCISO</t>
  </si>
  <si>
    <t>alexandragonzalezenciso@gmail.com</t>
  </si>
  <si>
    <t>HERLINS CAMPO RODRIGUEZ</t>
  </si>
  <si>
    <t>guadalupecamporodriguez@gmail.com</t>
  </si>
  <si>
    <t>ERICA MARCELA LEON GARCIA</t>
  </si>
  <si>
    <t>erikamarcelaleon@gmail.com</t>
  </si>
  <si>
    <t>YURI VIVIANA SANCHEZ IBARRA</t>
  </si>
  <si>
    <t>yurivivianasanchez06@gmail.com</t>
  </si>
  <si>
    <t>DUBERNEY GARCIA GARCIA</t>
  </si>
  <si>
    <t>duberneygarcia06@gmail.com</t>
  </si>
  <si>
    <t xml:space="preserve">JOSE ULDIBRAN ARANGO TORRES </t>
  </si>
  <si>
    <t>josearango_2018@outlook.com</t>
  </si>
  <si>
    <t>LAURA VANESA VELASQUEZ LOZANO</t>
  </si>
  <si>
    <t>lavelasquez2699@gmail.com</t>
  </si>
  <si>
    <t>LUISA FERNANDA ALGARRA MEDINA</t>
  </si>
  <si>
    <t>luisalgarra07@gmail.com</t>
  </si>
  <si>
    <t>RODRIGO MIRANDA MONROY</t>
  </si>
  <si>
    <t>romimo1026@gmail.com</t>
  </si>
  <si>
    <t>PRESTACION DE SERVICIOS PROFESIONALES DE APOYO PARA LA SUBGERENCIA ADMINISTRATIVA Y FINANCIERA DE LA ESE HOSPITAL SAN JOSE DEL GUAVIARE</t>
  </si>
  <si>
    <t>2,1,2,02,02,008,03</t>
  </si>
  <si>
    <t>YEIMY MILENA LESMES HERNANDEZ</t>
  </si>
  <si>
    <t>yeimy-mile@hotmail.com</t>
  </si>
  <si>
    <t>PRESTACION DE SERVICIOS COMO PROFESIONAL DE APOYO ADMINISTRATIVO PARA LA ESE HOSPITAL SAN JOSE DEL GUAVIARE</t>
  </si>
  <si>
    <t>2,1,2,02,02,009,01</t>
  </si>
  <si>
    <t>DIANA MARIA MELO MELO</t>
  </si>
  <si>
    <t>dianamariamelo2017@gmail.com</t>
  </si>
  <si>
    <t>CINTHYA MILENA LOPEZ DAGUA</t>
  </si>
  <si>
    <t>cinthyamilena123@gmail.com</t>
  </si>
  <si>
    <t>LUISA FERNANDA MARTINEZ VACCA</t>
  </si>
  <si>
    <t>martinez04luisafernanda@gmail.com</t>
  </si>
  <si>
    <t>ANGELA MARIA DAVID TORRES</t>
  </si>
  <si>
    <t>ALMACEN GENERAL</t>
  </si>
  <si>
    <t>LAURA CAMILA HERRERA MONCADA</t>
  </si>
  <si>
    <t>maye.al.2009@hotmail.com</t>
  </si>
  <si>
    <t>SARA YULIETH BELTRAN AROCA</t>
  </si>
  <si>
    <t>elransara484@gmail.com</t>
  </si>
  <si>
    <t>ANDREA MELISSA CESPEDES RIAÑO</t>
  </si>
  <si>
    <t>malissace@hotmail.com</t>
  </si>
  <si>
    <t>PRESTACION DE SERVICIOS COMO  INGENIERO DE SISTEMAS PARA LA ESE HOSPITAL SAN JOSE DEL GUAVIARE</t>
  </si>
  <si>
    <t>MANTENIMIENTO HOSPITALARIO ADQUISICION DE SERVICIOS - HONORARIOS</t>
  </si>
  <si>
    <t>JORGE ALEXIS PAZ BARRERA</t>
  </si>
  <si>
    <t>jorgepbarrera38@gmail.com</t>
  </si>
  <si>
    <t>SISTEMAS</t>
  </si>
  <si>
    <t>BERNARDO MUÑOZ CASTAÑEDA</t>
  </si>
  <si>
    <t>berno.muñoz@gmail.com</t>
  </si>
  <si>
    <t>YENCY AURORA RICO</t>
  </si>
  <si>
    <t>CONTABILIDAD</t>
  </si>
  <si>
    <t>KELY GINETH LEON BRAVO</t>
  </si>
  <si>
    <t>kellyginethleon2000@gmail.com</t>
  </si>
  <si>
    <t>2,1,2,02,02,,09,03</t>
  </si>
  <si>
    <t>LISBETH YESENIA USSA CORREDOR</t>
  </si>
  <si>
    <t>lisbethcorredo@gmail.com</t>
  </si>
  <si>
    <t>GERALDINE TORRES JUTINICO</t>
  </si>
  <si>
    <t>torresgeraldine159@gmail.com</t>
  </si>
  <si>
    <t>VIVIANA SHIRLEY ARIAS ROJAS</t>
  </si>
  <si>
    <t>limarcelagutierrezrojas@gmail</t>
  </si>
  <si>
    <t>CARMENZA PASTORA CRESPO CABRERA</t>
  </si>
  <si>
    <t>andrewfch@gmail.com</t>
  </si>
  <si>
    <t>LUZ MARINA VELEZ GOMEZ</t>
  </si>
  <si>
    <t>maryluzcuervo@hotmail.com</t>
  </si>
  <si>
    <t>JENNIFER GUTIERREZ BERNAL</t>
  </si>
  <si>
    <t>LIBANO</t>
  </si>
  <si>
    <t>jenniferbernal02@gmail.com</t>
  </si>
  <si>
    <t>OLGA LUCIA ACOSTA HERNANDEZ</t>
  </si>
  <si>
    <t>olgaluciaacostahernandez917@gmail.com</t>
  </si>
  <si>
    <t>INGITH TATIANA SANCHEZ HERNANDADEZ</t>
  </si>
  <si>
    <t>ingithtsh12@gmail.com</t>
  </si>
  <si>
    <t>PRESTACION DE SERVICIOS COMO TECNICO DE MANTENIMIENTO DE EQUIPOS BIOMEDICOS DE LA ESE HOSPITAL SAN JOSE DEL GUAVIARE</t>
  </si>
  <si>
    <t>2,4,5,02,08,02</t>
  </si>
  <si>
    <t>ARNOLD AMBROSIO BAUTISTA CASTAÑEDA</t>
  </si>
  <si>
    <t>arnold880227@gmail.com</t>
  </si>
  <si>
    <t>DURLANDY TATIANA LOPEZ MUÑOZ</t>
  </si>
  <si>
    <t>lopezdurlandy.22@gmail.com</t>
  </si>
  <si>
    <t>MARIA YINED JIEMENEZ HERRERA</t>
  </si>
  <si>
    <t>mariayinedjimenezherrera@gmail.com</t>
  </si>
  <si>
    <t>OLGA LUCIA ORDUZ REUTER</t>
  </si>
  <si>
    <t>olga4652@hotmail.com</t>
  </si>
  <si>
    <t>LUCERO YANIT HURTADO MONTENEGRO</t>
  </si>
  <si>
    <t>lucero.1967@gmail.com</t>
  </si>
  <si>
    <t>DANIEL MAURICIO MURCIA GUTIERREZ</t>
  </si>
  <si>
    <t>danielm11mg@gmail.com</t>
  </si>
  <si>
    <t>SADIANA REYES MANJARRES</t>
  </si>
  <si>
    <t>sadyreyes20@gmail.com</t>
  </si>
  <si>
    <t>JUANITO VASQUEZ VELEZ</t>
  </si>
  <si>
    <t>juanitovasquezvelez493@gmail.com</t>
  </si>
  <si>
    <t>PRESTACION DE SERVICIOS PROFESIONALES COMO INGENIERO INDUSTRIAL PARA LA ESE HOSPITAL SAN JOSE DEL GUAVIARE</t>
  </si>
  <si>
    <t>LINA MARYURI QUEZADA MENDEZ</t>
  </si>
  <si>
    <t>limquezadam@unal.edu.co</t>
  </si>
  <si>
    <t>SANTIAGO ANDRES RAVE OROZCO</t>
  </si>
  <si>
    <t>DOSQUEBRADAS</t>
  </si>
  <si>
    <t>andresraveorozco92@gmail.com</t>
  </si>
  <si>
    <t>PRESTACION DE SERVICIOS COMO INGENIERA AMBIENTAL PARA LA ESE HOSPITAL SAN JOSE DEL GUAVIARE</t>
  </si>
  <si>
    <t>DIANA MARCELA SAENZ CASTILLO</t>
  </si>
  <si>
    <t>saenzdiana09912@gmail.com</t>
  </si>
  <si>
    <t>PRESTACION DE SERVICIOS COMO AUXILIAR ADMINISTRATIVO PARA REALIZAR ACTIVIDADES DE MENSAJERIA INTERNA Y EXTERNA PARA LA ESE HOSPITAL SAN JOSE DEL GUAVIARE</t>
  </si>
  <si>
    <t>PAOLA ANDREA PARRADO GAITAN</t>
  </si>
  <si>
    <t>flgs_0112@yahoo.es</t>
  </si>
  <si>
    <t>ANGIE LIZETH SEPULVEDA MENDOZA</t>
  </si>
  <si>
    <t>angiesepulveda246@gmail.com</t>
  </si>
  <si>
    <t>PRESTACIÓN DE SERVICIOS INTEGRALES AMBULATORIOS ESPECIALIZADOS EN NEUROLOGÍA, MEDICINA FISICA Y REHABILITACIÓN , UROLOGÍA, GASTROENTEROLOGÍA, OTORRINOLARINGOLOGÍA, DERMATOLOGÍA, PSIQUIATRÍA, ENDOCRINOLOGÍA, REUMATOLOGÍA, NEUMOLOGIA Y ATENCIÓN POR TELEMEDICINA PARA LOS USUARIOS ASIGNADOS A LA ESE HOSPITAL SAN JOSÉ DEL GUAVIARE</t>
  </si>
  <si>
    <t>SERVICIOS MEDICOS DE LA ORINOQUIA S.A.S ZOMAC</t>
  </si>
  <si>
    <t>901873445-8</t>
  </si>
  <si>
    <t>serviciosmedicosdelaorinoquias@gmail.com</t>
  </si>
  <si>
    <t>LILIANA PATRICIA MELO MELO</t>
  </si>
  <si>
    <t>CIRCASIA</t>
  </si>
  <si>
    <t>lilianapatriciamelomelo@hotmail.com</t>
  </si>
  <si>
    <t>LUZ MERY CATAÑO LAZO</t>
  </si>
  <si>
    <t>catamery-92@hotmail.com</t>
  </si>
  <si>
    <t>YENNY MELISA TRUJILLO  BRICEÑO</t>
  </si>
  <si>
    <t>melissa_22.88@hotmail.com</t>
  </si>
  <si>
    <t>JESICA KATHERINE ROMERO POSADA</t>
  </si>
  <si>
    <t>3138870097posada@gmail.com</t>
  </si>
  <si>
    <t>VIANEY AURORA BUSTOS RORIGUEZ</t>
  </si>
  <si>
    <t>tehito2008@gmail.com</t>
  </si>
  <si>
    <t>NEIL SNEYDER MARTINEZ ECHEVERRY</t>
  </si>
  <si>
    <t>neil.martinez.echeverry@unillanos.edu.co</t>
  </si>
  <si>
    <t>NASLY NIYIRED HENAO SILVA</t>
  </si>
  <si>
    <t>naslysilva15@gmail.com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</si>
  <si>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</si>
  <si>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PRESTACION DE SERVICIOS PROFESIONALES DE APOYO PARA LA OFICINA DE CONTROL INTERNO DE GESTION DE LA ESE HOSPITAL SAN JOSE DEL GAVIARE </t>
  </si>
  <si>
    <t>YERLI CATHERINE GALLO VELEZ</t>
  </si>
  <si>
    <t>yerligallovelez@hotmail.com</t>
  </si>
  <si>
    <t>LUCEDY TRUJILLO LAZO</t>
  </si>
  <si>
    <t>CONTROL INTERNO DE GESTION</t>
  </si>
  <si>
    <t>LUZ ANGELA PARRADO VALDEZ</t>
  </si>
  <si>
    <t>longie202@hotmail.com</t>
  </si>
  <si>
    <t>MIRYAM JOHANA LOPEZ VANEGAS</t>
  </si>
  <si>
    <t>mirjohanlopez@gmail.com</t>
  </si>
  <si>
    <t>MANTENIEMIENTO HOSPITALARIO ADQUISICION DE SERVICIOS</t>
  </si>
  <si>
    <t>JESSICA ANDREA CHIQUILLO MARTINEZ</t>
  </si>
  <si>
    <t>jeanchima14@gmail.com</t>
  </si>
  <si>
    <t xml:space="preserve">PRESTACION DE SERVICIOS COMO TECNICO EN SISTEMAS PARA REALIZAR ACTIVIDADES DE MANTENIMIENTO PREVENTIVO Y CORRECTIVO A LO DIFERENTES EQUIPOS DE COMPUTO, IMPRESORAS, SERVIDORES, NASS Y SWITHC DE LA ESE HOSPITAL SAN JOSE DEL GUAVIARE </t>
  </si>
  <si>
    <t>DIEGO ALEJANDRO VASQUEZ PEREZ</t>
  </si>
  <si>
    <t>diegovasquezc7@gmail.com</t>
  </si>
  <si>
    <t>LEYDI GIOVANA RODRIGUEZ ESQUIVEL</t>
  </si>
  <si>
    <t>leydirodriguez763@gmail.com</t>
  </si>
  <si>
    <t>PRESTACION DE SERVICIOS PARA ACTUALIZAR ACTIVIDADES DE MANTENIMIENTO HOSPITALARIO A LA INFRAESTRUCTURA DE LA ESE HOSPITAL SAN JOSE DEL GUAVIARE</t>
  </si>
  <si>
    <t>JAMINSON ACOSTA MORENO</t>
  </si>
  <si>
    <t>erikayantonella@hotmail.com</t>
  </si>
  <si>
    <t>PRESTACION DE SERVICIOS PARA DESARROLLAR ACTIVIDADES DE JARDINERIA EN LA ESE HOSPITAL SAN JOSE DEL GUAVIARE</t>
  </si>
  <si>
    <t>UBARLEY RODRIGUEZ GIRALDO</t>
  </si>
  <si>
    <t>isabeltalero4@gmail.com</t>
  </si>
  <si>
    <t>JARDINERIA</t>
  </si>
  <si>
    <t>EUDALDO MENDEZ PULIDIO</t>
  </si>
  <si>
    <t>agomy.03@hotmail.com</t>
  </si>
  <si>
    <t>PRESTACION DE SERVICIOS COMO TECNICO EN SISTEMAS PARA LA ADMINISTRACION Y ACTUALIZACION DE LA PAGINA WEB (GOBIERNO EN LINEA) DE APOYO A LA OFICINA DE PLANEACION DE LA ESE HOSPITAL SAN JOSE DEL GUAVIARE</t>
  </si>
  <si>
    <t>JHOY SANTIAGO MORENO MARROQUIN</t>
  </si>
  <si>
    <t>j.smoreno.jsmm@gmail.com</t>
  </si>
  <si>
    <t>PRESTACION DE SERVICIOS COMO PSICOLOGA PARA LA ESE HOSPITAL SAN JOSE DEL GUAVIARE</t>
  </si>
  <si>
    <t>ANGIE VANESSA BETANCOURT POVEDA</t>
  </si>
  <si>
    <t>psiavanebetetap1411@hotmail.com</t>
  </si>
  <si>
    <t>YUDISLADY VELASQUEZ VALENCIA</t>
  </si>
  <si>
    <t>yudiunipamplona@hotmail.com</t>
  </si>
  <si>
    <t>DUBERNEY ROMERO TONUSCO</t>
  </si>
  <si>
    <t>duberneya78@gmail.com</t>
  </si>
  <si>
    <t>ERIKA YULIETH PINTO REYES</t>
  </si>
  <si>
    <t>erikap93@hotmail.com</t>
  </si>
  <si>
    <t>LEIDY JOHANA CORZO SANCEHZ</t>
  </si>
  <si>
    <t>corzosanchezleidyjohana@gmail.com</t>
  </si>
  <si>
    <t>MONICA ANDREA AMAYA TIQUE</t>
  </si>
  <si>
    <t>fresneyder1995@hotmail.com</t>
  </si>
  <si>
    <t>INGRID MARCELA PALACIOS MENA</t>
  </si>
  <si>
    <t>QUIBDO</t>
  </si>
  <si>
    <t>yacelys_5690@hotmail.com</t>
  </si>
  <si>
    <t>LEIDY ALEXANDRA JARAMILLO RIVERA</t>
  </si>
  <si>
    <t>jaramilloleidy44@gmail.com</t>
  </si>
  <si>
    <t>PRESTACION DE SERVICIOS PROFESIONALES DE APOYO PARA LA OFICINA DE PLANEACION DE LA ESE HOSPITAL SAN JOSE DEL GUAVIARE</t>
  </si>
  <si>
    <t>YENNY ALEXANDRA MURCIA ESTRADA</t>
  </si>
  <si>
    <t>jennymurciae@yaoo.es</t>
  </si>
  <si>
    <t>73/2025</t>
  </si>
  <si>
    <t>PRESTACION DE SERVICIOS PROFESIONALES COMO ECONOMISTA PARA LA ESE HOSPITAL SAN JOSE DEL GUAVIARE</t>
  </si>
  <si>
    <t>JAIRO HUMBERTO TORRES JIMENEZ</t>
  </si>
  <si>
    <t>jtorres2008@gmail.com</t>
  </si>
  <si>
    <t>PRESTACION DE SERVICIOS ESPECIALIZADOS EN ORTOPEDIA Y TRAUMATOLOGIA PARA LA ESE HOSPITAL SAN JOSE DEL GUAVIARE</t>
  </si>
  <si>
    <t>MARIO JOSE TORRES CACEREZ</t>
  </si>
  <si>
    <t>mtorres.trm84@gmail.com</t>
  </si>
  <si>
    <t>SUSPENDIDO DEL 16 DE MARZO AL 15 DE ABRIL DE 2025 - terminacion anticipada</t>
  </si>
  <si>
    <t>PRESTACION DE SERVICIOS COMO INGENIERO INDUSTRIAL PARA LA OFICINA DE PLANEACION DE LA ESE HOSPITAL SAN JOSE DEL GUAVIARE</t>
  </si>
  <si>
    <t>ANGIE KATHERINNE DUARTE SUAREZ</t>
  </si>
  <si>
    <t>angiekds622@gmail.com</t>
  </si>
  <si>
    <t>CARLOS ALEJANDRO VILLEGAS QUINTERO</t>
  </si>
  <si>
    <t>avillegas.164@gmail.com</t>
  </si>
  <si>
    <t>SUMINISTRO DE MEDICAMENTOS Y DISPOSITIVOS MEDICOS: Y ADMINISTRACION BAJO LA MOADLIDAD DE INSOURCING DEL SERVICIO FARMACEUTICO DE LA ESE HOSPITAL SAN JOSE DEL GUAVIARE</t>
  </si>
  <si>
    <t>DISTRIBUIDORA COLOMBIANA DE MEDICAMENTOS Y TECNOLOGIAS EN SALUD SAS</t>
  </si>
  <si>
    <t>828002423-5</t>
  </si>
  <si>
    <t>gerencia@discolmedica.com.co</t>
  </si>
  <si>
    <t>ERVIN RAFAEL ZAMBRANO ALGARIN</t>
  </si>
  <si>
    <t>SUCRE</t>
  </si>
  <si>
    <t>jhhervinnet@gmail.com</t>
  </si>
  <si>
    <t>BRAYAN ALEXIS SAMPEDRO RODRIGUEZ</t>
  </si>
  <si>
    <t>brasampe356@gmail.com</t>
  </si>
  <si>
    <t>SE REALIZA ADICION - TERMNACION ANTICIPADA</t>
  </si>
  <si>
    <t>YEJAIRA CAMILA GIRALDO PANQUEVA</t>
  </si>
  <si>
    <t>akmila_9521@hotmail.com</t>
  </si>
  <si>
    <t>PRESTACION DE SERVICIOS COMO COMUNICADOR SOCIAL PARA LA ESE HOSPITAL SAN JOSE DEL GUAVIARE</t>
  </si>
  <si>
    <t>MARIA FERNANDA BARON BENAVIDEZ</t>
  </si>
  <si>
    <t>mariafernandabaronbenavidez@gmail.com</t>
  </si>
  <si>
    <t>LIDA BERENICE AGUILLON PEDRAZA</t>
  </si>
  <si>
    <t>SANTA ROSA DE VITERBO</t>
  </si>
  <si>
    <t>lidawun04@misincol.org</t>
  </si>
  <si>
    <t>MATTHEW RICARDO FERRER</t>
  </si>
  <si>
    <t>matthewricardoferrer@gmail.com</t>
  </si>
  <si>
    <t>PRESTACION DE SERVICIOS PROFESIONALES COMO REPRESENTANTE JUDICIAL PARA LA ESE HOSPITAL SAN JOSE DEL GUAVIARE</t>
  </si>
  <si>
    <t>YORGETH CAMACHO SUAREZ</t>
  </si>
  <si>
    <t>yorgeth_camacho_suarez@hotmail.com</t>
  </si>
  <si>
    <t>PRESTACIÓN DE SERVICIOS ESPECIALIZADOS DE TELERADIOLOGÍA PARA LA LECTURA Y REPORTE DE RX A LOS USUARIOS ATENDIDOS EN LA ESE HOSPITAL SAN JOSÉ DEL GUAVIARE</t>
  </si>
  <si>
    <t>TELEMEDICINA MCH S.A.S</t>
  </si>
  <si>
    <t>901159568-3</t>
  </si>
  <si>
    <t>telemedicinaclinicamch@gmail.com</t>
  </si>
  <si>
    <t>NURY HASBLEIDY RUSSI RAMIREZ</t>
  </si>
  <si>
    <t>garcapaola61@yahoo.es</t>
  </si>
  <si>
    <t>PRESTACION DE SERVICIOS PARA REALIZAR ACTIVIDADES DE MANTENIEMIENTO HOSPITALARIO EN LA ESE HOSPITAL SAN JOSE DEL GUAVIARE</t>
  </si>
  <si>
    <t>MANTENIMIENTO HOSPITALARIO ADQUISICION DE BIENES</t>
  </si>
  <si>
    <t>JHEISON ESTEBAN SILVA CICHACA</t>
  </si>
  <si>
    <t>BOOGTA D.C</t>
  </si>
  <si>
    <t>jeisonsilva2581@gmail.com</t>
  </si>
  <si>
    <t>YENIS HELENA SCOTT CAMPO</t>
  </si>
  <si>
    <t>yennyscorpio@hotmail.com</t>
  </si>
  <si>
    <t>PRESTACION DE SERVICIOS DE CIRUGIA LAPAROSCOPICA DE LA ESPECIALIDAD DE UROLOGIA PARA LA ESE HOSPITAL SAN  JOSE DEL GUAVIRE</t>
  </si>
  <si>
    <t>UROGASTRO SAS</t>
  </si>
  <si>
    <t>901229695-1</t>
  </si>
  <si>
    <t>maferolo86@hotmail.com</t>
  </si>
  <si>
    <t>PRESTACIÓN DE SERVICIOS PARA EL PROCESAMIENTO DE LAS PRUEBAS DE EXÁMENES ESPECIALIZADOS Y/O RUTINA COMO APOYO A DAR CUMPLIMIENTO A LAS ACTIVIDADES DE DIAGNÓSTICO, PREVENCIÓN, TRATAMIENTO, SEGUIMIENTO, CONTROL Y VIGILANCIA DE LAS ENFERMEDADES PARA LA ESE HOSPITAL SAN JOSÉ DEL GUAVIARE</t>
  </si>
  <si>
    <t>SYNLAB COLOMBIA SAS</t>
  </si>
  <si>
    <t>milenaquiroz@synlab.co</t>
  </si>
  <si>
    <t>SE REALIZA ADICION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</si>
  <si>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</si>
  <si>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2,1,2,02,02,006,01</t>
  </si>
  <si>
    <t>COMUNICACIONES Y TRANSPORTE</t>
  </si>
  <si>
    <t>SERVIENTREGA SA</t>
  </si>
  <si>
    <t>860512330-3</t>
  </si>
  <si>
    <t>impuestos.nacionales@servientrega.com</t>
  </si>
  <si>
    <t>SUMINISTRO DE PRODUCTOS SANGUINEOS Y PRUEBAS PARA LA ESE HOSPITAL SAN JOSE DEL GUAVIARE</t>
  </si>
  <si>
    <t>2,4,5,01,03,03</t>
  </si>
  <si>
    <t>MATERIAL DE LABORATORIO</t>
  </si>
  <si>
    <t>FUNDACION BANCO DE SANGRE HEMOLIFE</t>
  </si>
  <si>
    <t>900312289-</t>
  </si>
  <si>
    <t>CONTABILIDAD@HEMOLIFEAMERICA.ORG</t>
  </si>
  <si>
    <t>SUMINISTRO DE AGUA POTABLE PARA LA ESE HOSPITAL SAN JOSE DEL GUAVIARE</t>
  </si>
  <si>
    <t>2,4,5,01,02</t>
  </si>
  <si>
    <t>PRODUCTOS ALIMENTICION, BEBIDAS Y TABACO; TEXTILES, PRENDAS DE VESTIR Y PRODUCTOS DE CUERO</t>
  </si>
  <si>
    <t>LEIDY JOHANNA CHONA</t>
  </si>
  <si>
    <t>ACEVEDO</t>
  </si>
  <si>
    <t>dollylongas24@gmail.com</t>
  </si>
  <si>
    <t>INGRI VIVIANA AGUILAR GUALDRON</t>
  </si>
  <si>
    <t>visualg.91@gmail.com</t>
  </si>
  <si>
    <t>PAOLA ANDREA GIRALDO RUIZ</t>
  </si>
  <si>
    <t>andrea190820313@gmail.com</t>
  </si>
  <si>
    <t>FAISULY TRIANA GIRON</t>
  </si>
  <si>
    <t>trianafaisury82@gmail.com</t>
  </si>
  <si>
    <t>CRISTIAN ANDRES URREGO CUEVAS</t>
  </si>
  <si>
    <t>cristianurrego225@gmail.com</t>
  </si>
  <si>
    <t>JHON JAIME CHAPARRO GOMEZ</t>
  </si>
  <si>
    <t>MANI</t>
  </si>
  <si>
    <t>jhonchaparrog21@hotmail.com</t>
  </si>
  <si>
    <t>PRESTACION DE SERVICIOS PROFESIONALES EN ENFERMERIA PARA EL APOYO AL PROGRAMA DE SEGURIDAD DEL PACIENTE EN LA ESE HOSPITAL SAN JOSE DEL GUAVIRE</t>
  </si>
  <si>
    <t>SIRLEY PAOLA BAUTISTA GONZALEZ</t>
  </si>
  <si>
    <t>yoyito229@gmail.com</t>
  </si>
  <si>
    <t>LLANNY LEANDRA ROJAS VELASQUEZ</t>
  </si>
  <si>
    <t>llaverove@gmail.com</t>
  </si>
  <si>
    <t>PRESACION DE SERVICIOS PROFESIONALES COMO BACTERIOLOGO PARA LA ESE HOSPITAL SAN JOSE DEL GUAVIARE</t>
  </si>
  <si>
    <t>FRANCY CATHERIN MORENO LONDOÑO</t>
  </si>
  <si>
    <t>catherinmoreno27@gmail.com</t>
  </si>
  <si>
    <t>SUMINISTRO DE MATERIAL DE OSTEOSINTESIS PARA LA ESE HOSPITAL SAN JOSE DEL GUAVIARE</t>
  </si>
  <si>
    <t>2,4,5,01,04,01</t>
  </si>
  <si>
    <t>MATERIAL MEDICO QUIRURGICO</t>
  </si>
  <si>
    <t>RODRIGUEZ ANGEL Y CIA S.A.S</t>
  </si>
  <si>
    <t>800130856-7</t>
  </si>
  <si>
    <t>geencia@rodriangel.com</t>
  </si>
  <si>
    <t>CIRUGIA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</si>
</sst>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u/>
      <sz val="11"/>
      <color theme="10"/>
      <name val="Arial"/>
    </font>
    <font>
      <sz val="10"/>
      <color rgb="FFFF0000"/>
      <name val="Arial"/>
    </font>
    <font>
      <sz val="10"/>
      <color indexed="8"/>
      <name val="Arial"/>
    </font>
    <font>
      <sz val="10"/>
      <color theme="1"/>
      <name val="Arial"/>
    </font>
    <font>
      <sz val="8"/>
      <color indexed="8"/>
      <name val="Arial"/>
    </font>
    <font>
      <sz val="9"/>
      <color theme="1"/>
      <name val="Arial"/>
    </font>
    <font>
      <b/>
      <sz val="8"/>
      <color rgb="FFC9077A"/>
      <name val="Arial"/>
    </font>
    <font>
      <b/>
      <sz val="10"/>
      <color rgb="FFC9077A"/>
      <name val="Arial"/>
    </font>
    <font>
      <b/>
      <sz val="14"/>
      <color rgb="FFC9077A"/>
      <name val="Arial"/>
    </font>
    <font>
      <b/>
      <sz val="12"/>
      <color rgb="FFC9077A"/>
      <name val="Arial"/>
    </font>
    <font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8">
    <xf numFmtId="0" fontId="0" fillId="0" borderId="0" xfId="0"/>
    <xf numFmtId="3" fontId="5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164" fontId="11" fillId="0" borderId="0" xfId="5" applyNumberFormat="1" applyFont="1" applyFill="1" applyAlignment="1">
      <alignment horizontal="right" vertical="center"/>
    </xf>
    <xf numFmtId="3" fontId="11" fillId="0" borderId="0" xfId="1" applyNumberFormat="1" applyFont="1" applyFill="1" applyAlignment="1">
      <alignment horizontal="left" vertical="center"/>
    </xf>
    <xf numFmtId="3" fontId="18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3" fontId="14" fillId="0" borderId="0" xfId="1" applyNumberFormat="1" applyFont="1" applyFill="1" applyAlignment="1">
      <alignment vertical="center"/>
    </xf>
    <xf numFmtId="3" fontId="10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164" fontId="14" fillId="0" borderId="0" xfId="5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right" vertical="center"/>
    </xf>
    <xf numFmtId="1" fontId="13" fillId="0" borderId="0" xfId="1" applyNumberFormat="1" applyFont="1" applyFill="1" applyAlignment="1">
      <alignment horizontal="right" vertical="center"/>
    </xf>
    <xf numFmtId="1" fontId="12" fillId="0" borderId="0" xfId="1" applyNumberFormat="1" applyFont="1" applyFill="1" applyAlignment="1">
      <alignment vertical="center"/>
    </xf>
    <xf numFmtId="1" fontId="14" fillId="0" borderId="0" xfId="0" applyNumberFormat="1" applyFont="1" applyAlignment="1">
      <alignment horizontal="right" vertical="center"/>
    </xf>
    <xf numFmtId="14" fontId="15" fillId="0" borderId="0" xfId="1" applyNumberFormat="1" applyFont="1" applyFill="1" applyAlignment="1">
      <alignment horizontal="right" vertical="center"/>
    </xf>
    <xf numFmtId="164" fontId="12" fillId="0" borderId="0" xfId="5" applyNumberFormat="1" applyFont="1" applyFill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11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164" fontId="14" fillId="0" borderId="1" xfId="5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1" fontId="13" fillId="0" borderId="1" xfId="1" applyNumberFormat="1" applyFont="1" applyFill="1" applyBorder="1" applyAlignment="1">
      <alignment horizontal="right" vertical="center"/>
    </xf>
    <xf numFmtId="1" fontId="12" fillId="0" borderId="1" xfId="1" applyNumberFormat="1" applyFont="1" applyFill="1" applyBorder="1" applyAlignment="1">
      <alignment vertical="center"/>
    </xf>
    <xf numFmtId="1" fontId="14" fillId="0" borderId="1" xfId="0" applyNumberFormat="1" applyFont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left" vertical="center"/>
    </xf>
    <xf numFmtId="164" fontId="11" fillId="0" borderId="1" xfId="5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5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right" vertical="center" wrapText="1"/>
    </xf>
    <xf numFmtId="164" fontId="11" fillId="0" borderId="1" xfId="5" applyNumberFormat="1" applyFont="1" applyFill="1" applyBorder="1" applyAlignment="1">
      <alignment horizontal="right" vertical="center" wrapText="1"/>
    </xf>
    <xf numFmtId="3" fontId="17" fillId="0" borderId="1" xfId="4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2" fillId="0" borderId="1" xfId="1" applyNumberFormat="1" applyFont="1" applyFill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3" fontId="17" fillId="0" borderId="1" xfId="8" applyNumberFormat="1" applyFont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/>
    <xf numFmtId="3" fontId="14" fillId="0" borderId="1" xfId="0" applyNumberFormat="1" applyFont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3" fontId="25" fillId="0" borderId="0" xfId="1" applyNumberFormat="1" applyFont="1" applyFill="1" applyAlignment="1">
      <alignment horizontal="left" vertical="center"/>
    </xf>
    <xf numFmtId="14" fontId="26" fillId="0" borderId="0" xfId="1" applyNumberFormat="1" applyFont="1" applyFill="1" applyAlignment="1">
      <alignment horizontal="center" vertical="center"/>
    </xf>
    <xf numFmtId="3" fontId="26" fillId="0" borderId="0" xfId="5" applyNumberFormat="1" applyFont="1" applyFill="1" applyAlignment="1">
      <alignment horizontal="center" vertical="center"/>
    </xf>
    <xf numFmtId="3" fontId="26" fillId="0" borderId="0" xfId="1" applyNumberFormat="1" applyFont="1" applyFill="1" applyAlignment="1">
      <alignment horizontal="center" vertical="center"/>
    </xf>
    <xf numFmtId="164" fontId="26" fillId="0" borderId="0" xfId="5" applyNumberFormat="1" applyFont="1" applyFill="1" applyAlignment="1">
      <alignment horizontal="right" vertical="center"/>
    </xf>
    <xf numFmtId="14" fontId="26" fillId="0" borderId="1" xfId="1" applyNumberFormat="1" applyFont="1" applyFill="1" applyBorder="1" applyAlignment="1">
      <alignment horizontal="center" vertical="center"/>
    </xf>
    <xf numFmtId="3" fontId="26" fillId="0" borderId="1" xfId="1" applyNumberFormat="1" applyFont="1" applyFill="1" applyBorder="1" applyAlignment="1">
      <alignment horizontal="center" vertical="center"/>
    </xf>
    <xf numFmtId="3" fontId="26" fillId="0" borderId="1" xfId="5" applyNumberFormat="1" applyFont="1" applyFill="1" applyBorder="1" applyAlignment="1">
      <alignment horizontal="center" vertical="center"/>
    </xf>
    <xf numFmtId="164" fontId="26" fillId="0" borderId="1" xfId="5" applyNumberFormat="1" applyFont="1" applyFill="1" applyBorder="1" applyAlignment="1">
      <alignment horizontal="right" vertical="center"/>
    </xf>
    <xf numFmtId="14" fontId="26" fillId="0" borderId="1" xfId="0" applyNumberFormat="1" applyFont="1" applyBorder="1" applyAlignment="1">
      <alignment horizontal="center" vertical="center"/>
    </xf>
    <xf numFmtId="3" fontId="25" fillId="0" borderId="1" xfId="1" applyNumberFormat="1" applyFont="1" applyFill="1" applyBorder="1" applyAlignment="1">
      <alignment horizontal="left" vertical="center"/>
    </xf>
    <xf numFmtId="3" fontId="25" fillId="0" borderId="1" xfId="1" applyNumberFormat="1" applyFont="1" applyFill="1" applyBorder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2" fillId="2" borderId="0" xfId="0" applyNumberFormat="1" applyFont="1" applyFill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43" fontId="12" fillId="0" borderId="0" xfId="5" applyFont="1" applyFill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7" fillId="0" borderId="1" xfId="8" applyNumberFormat="1" applyFont="1" applyFill="1" applyBorder="1" applyAlignment="1">
      <alignment horizontal="left" vertical="center"/>
    </xf>
    <xf numFmtId="3" fontId="11" fillId="0" borderId="1" xfId="5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8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3" fontId="11" fillId="0" borderId="1" xfId="3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4" fontId="12" fillId="0" borderId="1" xfId="5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5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4" fontId="23" fillId="0" borderId="1" xfId="1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3" fontId="24" fillId="0" borderId="1" xfId="5" applyNumberFormat="1" applyFont="1" applyFill="1" applyBorder="1" applyAlignment="1">
      <alignment horizontal="center" vertical="center" wrapText="1"/>
    </xf>
    <xf numFmtId="164" fontId="24" fillId="0" borderId="1" xfId="5" applyNumberFormat="1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vertical="center" wrapText="1"/>
    </xf>
    <xf numFmtId="3" fontId="16" fillId="0" borderId="1" xfId="4" applyNumberFormat="1" applyFont="1" applyFill="1" applyBorder="1" applyAlignment="1">
      <alignment horizontal="left" vertical="center"/>
    </xf>
    <xf numFmtId="164" fontId="26" fillId="0" borderId="1" xfId="5" applyNumberFormat="1" applyFont="1" applyFill="1" applyBorder="1" applyAlignment="1">
      <alignment horizontal="right" vertical="center" wrapText="1"/>
    </xf>
    <xf numFmtId="3" fontId="11" fillId="0" borderId="1" xfId="3" applyNumberFormat="1" applyFont="1" applyBorder="1" applyAlignment="1">
      <alignment horizontal="left" vertical="center"/>
    </xf>
    <xf numFmtId="3" fontId="17" fillId="0" borderId="1" xfId="8" applyNumberFormat="1" applyFont="1" applyFill="1" applyBorder="1" applyAlignment="1">
      <alignment horizontal="left" vertical="center" wrapText="1"/>
    </xf>
    <xf numFmtId="1" fontId="12" fillId="0" borderId="1" xfId="3" applyNumberFormat="1" applyFont="1" applyBorder="1" applyAlignment="1">
      <alignment horizontal="right" vertical="center" wrapText="1"/>
    </xf>
    <xf numFmtId="164" fontId="12" fillId="0" borderId="1" xfId="5" applyNumberFormat="1" applyFont="1" applyFill="1" applyBorder="1" applyAlignment="1">
      <alignment horizontal="left" vertical="center"/>
    </xf>
    <xf numFmtId="3" fontId="19" fillId="0" borderId="1" xfId="3" applyNumberFormat="1" applyFont="1" applyBorder="1" applyAlignment="1">
      <alignment horizontal="left" vertical="center"/>
    </xf>
    <xf numFmtId="3" fontId="17" fillId="0" borderId="1" xfId="4" applyNumberFormat="1" applyFont="1" applyFill="1" applyBorder="1" applyAlignment="1">
      <alignment horizontal="left" vertical="center" wrapText="1"/>
    </xf>
    <xf numFmtId="3" fontId="19" fillId="0" borderId="1" xfId="3" applyNumberFormat="1" applyFont="1" applyBorder="1" applyAlignment="1">
      <alignment horizontal="left" vertical="center" wrapText="1"/>
    </xf>
    <xf numFmtId="0" fontId="16" fillId="0" borderId="1" xfId="4" applyFont="1" applyFill="1" applyBorder="1" applyAlignment="1">
      <alignment horizontal="left" vertical="center"/>
    </xf>
    <xf numFmtId="0" fontId="11" fillId="0" borderId="1" xfId="0" applyFont="1" applyBorder="1"/>
    <xf numFmtId="3" fontId="11" fillId="0" borderId="1" xfId="0" applyNumberFormat="1" applyFont="1" applyBorder="1" applyAlignment="1">
      <alignment wrapText="1"/>
    </xf>
    <xf numFmtId="0" fontId="12" fillId="0" borderId="1" xfId="0" applyFont="1" applyBorder="1"/>
    <xf numFmtId="0" fontId="17" fillId="0" borderId="1" xfId="8" applyFont="1" applyFill="1" applyBorder="1" applyAlignment="1"/>
    <xf numFmtId="3" fontId="13" fillId="0" borderId="1" xfId="0" applyNumberFormat="1" applyFont="1" applyBorder="1"/>
    <xf numFmtId="3" fontId="10" fillId="2" borderId="1" xfId="0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left" vertical="center"/>
    </xf>
    <xf numFmtId="164" fontId="14" fillId="2" borderId="1" xfId="5" applyNumberFormat="1" applyFont="1" applyFill="1" applyBorder="1" applyAlignment="1">
      <alignment horizontal="right" vertical="center"/>
    </xf>
    <xf numFmtId="3" fontId="15" fillId="2" borderId="1" xfId="1" applyNumberFormat="1" applyFont="1" applyFill="1" applyBorder="1" applyAlignment="1">
      <alignment horizontal="right" vertical="center"/>
    </xf>
    <xf numFmtId="1" fontId="13" fillId="2" borderId="1" xfId="1" applyNumberFormat="1" applyFont="1" applyFill="1" applyBorder="1" applyAlignment="1">
      <alignment horizontal="right" vertical="center"/>
    </xf>
    <xf numFmtId="1" fontId="12" fillId="2" borderId="1" xfId="1" applyNumberFormat="1" applyFont="1" applyFill="1" applyBorder="1" applyAlignment="1">
      <alignment vertical="center"/>
    </xf>
    <xf numFmtId="1" fontId="14" fillId="2" borderId="1" xfId="0" applyNumberFormat="1" applyFont="1" applyFill="1" applyBorder="1" applyAlignment="1">
      <alignment horizontal="right" vertical="center"/>
    </xf>
    <xf numFmtId="14" fontId="15" fillId="2" borderId="1" xfId="1" applyNumberFormat="1" applyFont="1" applyFill="1" applyBorder="1" applyAlignment="1">
      <alignment horizontal="right" vertical="center" wrapText="1"/>
    </xf>
    <xf numFmtId="3" fontId="14" fillId="2" borderId="1" xfId="1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left" vertical="center"/>
    </xf>
    <xf numFmtId="164" fontId="11" fillId="2" borderId="1" xfId="5" applyNumberFormat="1" applyFont="1" applyFill="1" applyBorder="1" applyAlignment="1">
      <alignment horizontal="right" vertical="center" wrapText="1"/>
    </xf>
    <xf numFmtId="3" fontId="17" fillId="2" borderId="1" xfId="8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right" vertical="center"/>
    </xf>
    <xf numFmtId="164" fontId="12" fillId="2" borderId="1" xfId="5" applyNumberFormat="1" applyFont="1" applyFill="1" applyBorder="1" applyAlignment="1">
      <alignment horizontal="righ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left" vertical="center"/>
    </xf>
    <xf numFmtId="0" fontId="17" fillId="0" borderId="1" xfId="8" applyFont="1" applyFill="1" applyBorder="1"/>
    <xf numFmtId="3" fontId="12" fillId="0" borderId="1" xfId="0" applyNumberFormat="1" applyFont="1" applyBorder="1"/>
    <xf numFmtId="3" fontId="16" fillId="0" borderId="1" xfId="4" applyNumberFormat="1" applyFont="1" applyFill="1" applyBorder="1" applyAlignment="1">
      <alignment horizontal="left" vertical="center" wrapText="1"/>
    </xf>
    <xf numFmtId="1" fontId="21" fillId="0" borderId="1" xfId="3" applyNumberFormat="1" applyFont="1" applyBorder="1" applyAlignment="1">
      <alignment horizontal="right" vertical="center" wrapText="1"/>
    </xf>
    <xf numFmtId="3" fontId="13" fillId="0" borderId="1" xfId="3" applyNumberFormat="1" applyFont="1" applyBorder="1" applyAlignment="1">
      <alignment horizontal="left" vertical="center" wrapText="1"/>
    </xf>
    <xf numFmtId="3" fontId="14" fillId="0" borderId="1" xfId="1" applyNumberFormat="1" applyFont="1" applyFill="1" applyBorder="1" applyAlignment="1"/>
    <xf numFmtId="3" fontId="12" fillId="0" borderId="1" xfId="1" applyNumberFormat="1" applyFont="1" applyFill="1" applyBorder="1" applyAlignment="1">
      <alignment horizontal="left" vertical="center"/>
    </xf>
    <xf numFmtId="1" fontId="14" fillId="0" borderId="1" xfId="2" applyNumberFormat="1" applyFont="1" applyBorder="1" applyAlignment="1">
      <alignment horizontal="right" vertical="center" wrapText="1"/>
    </xf>
    <xf numFmtId="0" fontId="17" fillId="0" borderId="1" xfId="4" applyFont="1" applyFill="1" applyBorder="1" applyAlignment="1">
      <alignment horizontal="left" vertical="center"/>
    </xf>
    <xf numFmtId="14" fontId="26" fillId="0" borderId="1" xfId="1" applyNumberFormat="1" applyFont="1" applyFill="1" applyBorder="1" applyAlignment="1">
      <alignment horizontal="right" vertical="center"/>
    </xf>
    <xf numFmtId="164" fontId="12" fillId="2" borderId="1" xfId="5" applyNumberFormat="1" applyFont="1" applyFill="1" applyBorder="1" applyAlignment="1">
      <alignment horizontal="right" vertical="center"/>
    </xf>
    <xf numFmtId="3" fontId="22" fillId="0" borderId="1" xfId="0" applyNumberFormat="1" applyFont="1" applyBorder="1" applyAlignment="1">
      <alignment horizontal="left" vertical="center"/>
    </xf>
    <xf numFmtId="3" fontId="13" fillId="0" borderId="1" xfId="0" quotePrefix="1" applyNumberFormat="1" applyFont="1" applyBorder="1" applyAlignment="1">
      <alignment horizontal="left" vertical="center"/>
    </xf>
    <xf numFmtId="0" fontId="20" fillId="0" borderId="1" xfId="0" applyFont="1" applyBorder="1"/>
    <xf numFmtId="3" fontId="15" fillId="2" borderId="1" xfId="1" applyNumberFormat="1" applyFont="1" applyFill="1" applyBorder="1" applyAlignment="1">
      <alignment horizontal="right" vertical="center" wrapText="1"/>
    </xf>
    <xf numFmtId="3" fontId="14" fillId="2" borderId="1" xfId="1" applyNumberFormat="1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horizontal="left" vertical="center"/>
    </xf>
    <xf numFmtId="3" fontId="11" fillId="2" borderId="1" xfId="1" applyNumberFormat="1" applyFont="1" applyFill="1" applyBorder="1" applyAlignment="1">
      <alignment vertical="center"/>
    </xf>
    <xf numFmtId="164" fontId="11" fillId="2" borderId="1" xfId="5" applyNumberFormat="1" applyFont="1" applyFill="1" applyBorder="1" applyAlignment="1">
      <alignment horizontal="right" vertical="center"/>
    </xf>
    <xf numFmtId="3" fontId="17" fillId="2" borderId="1" xfId="4" applyNumberFormat="1" applyFont="1" applyFill="1" applyBorder="1" applyAlignment="1">
      <alignment horizontal="left" vertical="center"/>
    </xf>
    <xf numFmtId="1" fontId="22" fillId="0" borderId="1" xfId="1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vertical="center"/>
    </xf>
    <xf numFmtId="3" fontId="14" fillId="0" borderId="1" xfId="1" applyNumberFormat="1" applyFont="1" applyBorder="1" applyAlignment="1">
      <alignment horizontal="right" vertical="center"/>
    </xf>
    <xf numFmtId="164" fontId="11" fillId="0" borderId="1" xfId="5" applyNumberFormat="1" applyFont="1" applyBorder="1" applyAlignment="1">
      <alignment horizontal="right" vertical="center" wrapText="1"/>
    </xf>
    <xf numFmtId="3" fontId="16" fillId="0" borderId="1" xfId="4" applyNumberFormat="1" applyFont="1" applyBorder="1" applyAlignment="1">
      <alignment horizontal="left" vertical="center"/>
    </xf>
    <xf numFmtId="3" fontId="14" fillId="0" borderId="2" xfId="1" applyNumberFormat="1" applyFont="1" applyFill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/>
    </xf>
    <xf numFmtId="14" fontId="14" fillId="2" borderId="1" xfId="0" applyNumberFormat="1" applyFont="1" applyFill="1" applyBorder="1" applyAlignment="1">
      <alignment vertical="center"/>
    </xf>
    <xf numFmtId="14" fontId="14" fillId="0" borderId="0" xfId="0" applyNumberFormat="1" applyFont="1" applyAlignment="1">
      <alignment vertical="center"/>
    </xf>
  </cellXfs>
  <cellStyles count="9">
    <cellStyle name="0,0_x000d__x000a_NA_x000d__x000a_" xfId="6"/>
    <cellStyle name="Hipervínculo" xfId="4" builtinId="8"/>
    <cellStyle name="Hyperlink" xfId="8"/>
    <cellStyle name="Millares" xfId="5" builtinId="3"/>
    <cellStyle name="Millares [0]" xfId="1" builtinId="6"/>
    <cellStyle name="Millares 2 2" xfId="7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ezlyfernandaherrera@gmail.com" TargetMode="External"/><Relationship Id="rId299" Type="http://schemas.openxmlformats.org/officeDocument/2006/relationships/hyperlink" Target="mailto:martaherazo11@hotmail.com" TargetMode="External"/><Relationship Id="rId21" Type="http://schemas.openxmlformats.org/officeDocument/2006/relationships/hyperlink" Target="mailto:leidy.alvarez9628@gmail.com" TargetMode="External"/><Relationship Id="rId63" Type="http://schemas.openxmlformats.org/officeDocument/2006/relationships/hyperlink" Target="mailto:carlosalzate223@gmail.com" TargetMode="External"/><Relationship Id="rId159" Type="http://schemas.openxmlformats.org/officeDocument/2006/relationships/hyperlink" Target="mailto:cathha_019@hotmail.com" TargetMode="External"/><Relationship Id="rId324" Type="http://schemas.openxmlformats.org/officeDocument/2006/relationships/hyperlink" Target="mailto:martinez04luisafernanda@gmail.com" TargetMode="External"/><Relationship Id="rId366" Type="http://schemas.openxmlformats.org/officeDocument/2006/relationships/hyperlink" Target="mailto:jeanchima14@gmail.com" TargetMode="External"/><Relationship Id="rId170" Type="http://schemas.openxmlformats.org/officeDocument/2006/relationships/hyperlink" Target="mailto:mercuencaperalta@gmail.com" TargetMode="External"/><Relationship Id="rId226" Type="http://schemas.openxmlformats.org/officeDocument/2006/relationships/hyperlink" Target="mailto:fannyjohanadiaz@gmail.com" TargetMode="External"/><Relationship Id="rId268" Type="http://schemas.openxmlformats.org/officeDocument/2006/relationships/hyperlink" Target="mailto:karinarangolara@gmail.com" TargetMode="External"/><Relationship Id="rId32" Type="http://schemas.openxmlformats.org/officeDocument/2006/relationships/hyperlink" Target="mailto:jeefffeer98@gmail.com" TargetMode="External"/><Relationship Id="rId74" Type="http://schemas.openxmlformats.org/officeDocument/2006/relationships/hyperlink" Target="mailto:derlys26@gmail.com" TargetMode="External"/><Relationship Id="rId128" Type="http://schemas.openxmlformats.org/officeDocument/2006/relationships/hyperlink" Target="mailto:leidyguti9@gmail.com" TargetMode="External"/><Relationship Id="rId335" Type="http://schemas.openxmlformats.org/officeDocument/2006/relationships/hyperlink" Target="mailto:torresgeraldine159@gmail.com" TargetMode="External"/><Relationship Id="rId377" Type="http://schemas.openxmlformats.org/officeDocument/2006/relationships/hyperlink" Target="mailto:fresneyder1995@hotmail.com" TargetMode="External"/><Relationship Id="rId5" Type="http://schemas.openxmlformats.org/officeDocument/2006/relationships/hyperlink" Target="mailto:joel.tovar08@gmail.com" TargetMode="External"/><Relationship Id="rId181" Type="http://schemas.openxmlformats.org/officeDocument/2006/relationships/hyperlink" Target="mailto:karinasampredro.97@gmaill.com" TargetMode="External"/><Relationship Id="rId237" Type="http://schemas.openxmlformats.org/officeDocument/2006/relationships/hyperlink" Target="mailto:lorenazp93@gmail.com" TargetMode="External"/><Relationship Id="rId402" Type="http://schemas.openxmlformats.org/officeDocument/2006/relationships/hyperlink" Target="mailto:impuestos.nacionales@servientrega.com" TargetMode="External"/><Relationship Id="rId279" Type="http://schemas.openxmlformats.org/officeDocument/2006/relationships/hyperlink" Target="mailto:danielaolarte36@gmail.com" TargetMode="External"/><Relationship Id="rId43" Type="http://schemas.openxmlformats.org/officeDocument/2006/relationships/hyperlink" Target="mailto:cristianhurtado5674@gmail.com" TargetMode="External"/><Relationship Id="rId139" Type="http://schemas.openxmlformats.org/officeDocument/2006/relationships/hyperlink" Target="mailto:antony291990@hotmail.com" TargetMode="External"/><Relationship Id="rId290" Type="http://schemas.openxmlformats.org/officeDocument/2006/relationships/hyperlink" Target="mailto:liliana_0311@hotmail.com" TargetMode="External"/><Relationship Id="rId304" Type="http://schemas.openxmlformats.org/officeDocument/2006/relationships/hyperlink" Target="mailto:guygodoy0626@hotmail.com" TargetMode="External"/><Relationship Id="rId346" Type="http://schemas.openxmlformats.org/officeDocument/2006/relationships/hyperlink" Target="mailto:danielm11mg@gmail.com" TargetMode="External"/><Relationship Id="rId388" Type="http://schemas.openxmlformats.org/officeDocument/2006/relationships/hyperlink" Target="mailto:akmila_9521@hotmail.com" TargetMode="External"/><Relationship Id="rId85" Type="http://schemas.openxmlformats.org/officeDocument/2006/relationships/hyperlink" Target="mailto:lauracruzmaestre2000@gmail.com" TargetMode="External"/><Relationship Id="rId150" Type="http://schemas.openxmlformats.org/officeDocument/2006/relationships/hyperlink" Target="mailto:rowm@gmail.com" TargetMode="External"/><Relationship Id="rId192" Type="http://schemas.openxmlformats.org/officeDocument/2006/relationships/hyperlink" Target="mailto:claudiaenfer05@gmail.com" TargetMode="External"/><Relationship Id="rId206" Type="http://schemas.openxmlformats.org/officeDocument/2006/relationships/hyperlink" Target="mailto:kathe_mas21@hotmail.com" TargetMode="External"/><Relationship Id="rId413" Type="http://schemas.openxmlformats.org/officeDocument/2006/relationships/hyperlink" Target="mailto:geencia@rodriangel.com" TargetMode="External"/><Relationship Id="rId248" Type="http://schemas.openxmlformats.org/officeDocument/2006/relationships/hyperlink" Target="mailto:ramonayanezortga@gmail.com" TargetMode="External"/><Relationship Id="rId12" Type="http://schemas.openxmlformats.org/officeDocument/2006/relationships/hyperlink" Target="mailto:nanaluaxxx@hotmail.com" TargetMode="External"/><Relationship Id="rId108" Type="http://schemas.openxmlformats.org/officeDocument/2006/relationships/hyperlink" Target="mailto:zenubi412@gmail.com" TargetMode="External"/><Relationship Id="rId315" Type="http://schemas.openxmlformats.org/officeDocument/2006/relationships/hyperlink" Target="mailto:erikamarcelaleon@gmail.com" TargetMode="External"/><Relationship Id="rId357" Type="http://schemas.openxmlformats.org/officeDocument/2006/relationships/hyperlink" Target="mailto:melissa_22.88@hotmail.com" TargetMode="External"/><Relationship Id="rId54" Type="http://schemas.openxmlformats.org/officeDocument/2006/relationships/hyperlink" Target="mailto:andrea_star1994@hotmail.com" TargetMode="External"/><Relationship Id="rId96" Type="http://schemas.openxmlformats.org/officeDocument/2006/relationships/hyperlink" Target="mailto:neidyorleny@hotmial.com" TargetMode="External"/><Relationship Id="rId161" Type="http://schemas.openxmlformats.org/officeDocument/2006/relationships/hyperlink" Target="mailto:lindacc100@hotmail.com" TargetMode="External"/><Relationship Id="rId217" Type="http://schemas.openxmlformats.org/officeDocument/2006/relationships/hyperlink" Target="mailto:dcardonaq@unal.edu.co" TargetMode="External"/><Relationship Id="rId399" Type="http://schemas.openxmlformats.org/officeDocument/2006/relationships/hyperlink" Target="mailto:yennyscorpio@hotmail.com" TargetMode="External"/><Relationship Id="rId259" Type="http://schemas.openxmlformats.org/officeDocument/2006/relationships/hyperlink" Target="mailto:yanirahernandez109@gmail.com" TargetMode="External"/><Relationship Id="rId23" Type="http://schemas.openxmlformats.org/officeDocument/2006/relationships/hyperlink" Target="mailto:kadija9006tp@gmail.com" TargetMode="External"/><Relationship Id="rId119" Type="http://schemas.openxmlformats.org/officeDocument/2006/relationships/hyperlink" Target="mailto:yerlitomasluci12345@gmail.com" TargetMode="External"/><Relationship Id="rId270" Type="http://schemas.openxmlformats.org/officeDocument/2006/relationships/hyperlink" Target="mailto:lidaalvarez111@gmail.com" TargetMode="External"/><Relationship Id="rId326" Type="http://schemas.openxmlformats.org/officeDocument/2006/relationships/hyperlink" Target="mailto:erikaquiroga9321@gmail.com" TargetMode="External"/><Relationship Id="rId65" Type="http://schemas.openxmlformats.org/officeDocument/2006/relationships/hyperlink" Target="mailto:lizethpsd@gmail.com" TargetMode="External"/><Relationship Id="rId130" Type="http://schemas.openxmlformats.org/officeDocument/2006/relationships/hyperlink" Target="mailto:jesipov04@gmail.com" TargetMode="External"/><Relationship Id="rId368" Type="http://schemas.openxmlformats.org/officeDocument/2006/relationships/hyperlink" Target="mailto:erikayantonella@hotmail.com" TargetMode="External"/><Relationship Id="rId172" Type="http://schemas.openxmlformats.org/officeDocument/2006/relationships/hyperlink" Target="mailto:danerjose1992@gmail.com" TargetMode="External"/><Relationship Id="rId228" Type="http://schemas.openxmlformats.org/officeDocument/2006/relationships/hyperlink" Target="mailto:daniela901012@hotmail.com" TargetMode="External"/><Relationship Id="rId281" Type="http://schemas.openxmlformats.org/officeDocument/2006/relationships/hyperlink" Target="mailto:lorenajss86223019@gmail.com" TargetMode="External"/><Relationship Id="rId337" Type="http://schemas.openxmlformats.org/officeDocument/2006/relationships/hyperlink" Target="mailto:maryluzcuervo@hotmail.com" TargetMode="External"/><Relationship Id="rId34" Type="http://schemas.openxmlformats.org/officeDocument/2006/relationships/hyperlink" Target="mailto:carloskarin.lafaurie@gmail.com" TargetMode="External"/><Relationship Id="rId76" Type="http://schemas.openxmlformats.org/officeDocument/2006/relationships/hyperlink" Target="mailto:dargieselenaruizibarra@gmail.com" TargetMode="External"/><Relationship Id="rId141" Type="http://schemas.openxmlformats.org/officeDocument/2006/relationships/hyperlink" Target="mailto:robinsonaloaiza@gmail.com" TargetMode="External"/><Relationship Id="rId379" Type="http://schemas.openxmlformats.org/officeDocument/2006/relationships/hyperlink" Target="mailto:jaramilloleidy44@gmail.com" TargetMode="External"/><Relationship Id="rId7" Type="http://schemas.openxmlformats.org/officeDocument/2006/relationships/hyperlink" Target="mailto:estacion.comuneros@hotmail.com" TargetMode="External"/><Relationship Id="rId183" Type="http://schemas.openxmlformats.org/officeDocument/2006/relationships/hyperlink" Target="mailto:marcelithacaro1998@gmail.com" TargetMode="External"/><Relationship Id="rId239" Type="http://schemas.openxmlformats.org/officeDocument/2006/relationships/hyperlink" Target="mailto:mn6470543@gmail.com" TargetMode="External"/><Relationship Id="rId390" Type="http://schemas.openxmlformats.org/officeDocument/2006/relationships/hyperlink" Target="mailto:lidawun04@misincol.org" TargetMode="External"/><Relationship Id="rId404" Type="http://schemas.openxmlformats.org/officeDocument/2006/relationships/hyperlink" Target="mailto:dollylongas24@gmail.com" TargetMode="External"/><Relationship Id="rId250" Type="http://schemas.openxmlformats.org/officeDocument/2006/relationships/hyperlink" Target="mailto:albagerpedomo@gmail.com" TargetMode="External"/><Relationship Id="rId292" Type="http://schemas.openxmlformats.org/officeDocument/2006/relationships/hyperlink" Target="mailto:paolaalbino2020@gmail.com" TargetMode="External"/><Relationship Id="rId306" Type="http://schemas.openxmlformats.org/officeDocument/2006/relationships/hyperlink" Target="mailto:ana2219822@hotmail.com" TargetMode="External"/><Relationship Id="rId45" Type="http://schemas.openxmlformats.org/officeDocument/2006/relationships/hyperlink" Target="mailto:ye-kita2009@hotmail.com" TargetMode="External"/><Relationship Id="rId87" Type="http://schemas.openxmlformats.org/officeDocument/2006/relationships/hyperlink" Target="mailto:erikarodriguez5228@outlook.es" TargetMode="External"/><Relationship Id="rId110" Type="http://schemas.openxmlformats.org/officeDocument/2006/relationships/hyperlink" Target="mailto:oscarmonroy199520@hotmail.com" TargetMode="External"/><Relationship Id="rId348" Type="http://schemas.openxmlformats.org/officeDocument/2006/relationships/hyperlink" Target="mailto:juanitovasquezvelez493@gmail.com" TargetMode="External"/><Relationship Id="rId152" Type="http://schemas.openxmlformats.org/officeDocument/2006/relationships/hyperlink" Target="mailto:carol-lina2011@hotmail.com" TargetMode="External"/><Relationship Id="rId194" Type="http://schemas.openxmlformats.org/officeDocument/2006/relationships/hyperlink" Target="mailto:dianamr2004@gmail.com" TargetMode="External"/><Relationship Id="rId208" Type="http://schemas.openxmlformats.org/officeDocument/2006/relationships/hyperlink" Target="mailto:mayo.ramos@hotmail.com" TargetMode="External"/><Relationship Id="rId261" Type="http://schemas.openxmlformats.org/officeDocument/2006/relationships/hyperlink" Target="mailto:adeinejaimes@gmail.com" TargetMode="External"/><Relationship Id="rId14" Type="http://schemas.openxmlformats.org/officeDocument/2006/relationships/hyperlink" Target="mailto:beltranamry736@gmail.com" TargetMode="External"/><Relationship Id="rId56" Type="http://schemas.openxmlformats.org/officeDocument/2006/relationships/hyperlink" Target="mailto:vivianalinaresariza@hotmail.com" TargetMode="External"/><Relationship Id="rId317" Type="http://schemas.openxmlformats.org/officeDocument/2006/relationships/hyperlink" Target="mailto:duberneygarcia06@gmail.com" TargetMode="External"/><Relationship Id="rId359" Type="http://schemas.openxmlformats.org/officeDocument/2006/relationships/hyperlink" Target="mailto:tehito2008@gmail.com" TargetMode="External"/><Relationship Id="rId98" Type="http://schemas.openxmlformats.org/officeDocument/2006/relationships/hyperlink" Target="mailto:dheidyyorley@gmail.com" TargetMode="External"/><Relationship Id="rId121" Type="http://schemas.openxmlformats.org/officeDocument/2006/relationships/hyperlink" Target="mailto:karengaonac123@gmail.com" TargetMode="External"/><Relationship Id="rId163" Type="http://schemas.openxmlformats.org/officeDocument/2006/relationships/hyperlink" Target="mailto:23fabiancmja@gmail.com" TargetMode="External"/><Relationship Id="rId219" Type="http://schemas.openxmlformats.org/officeDocument/2006/relationships/hyperlink" Target="mailto:samantha290403@gmail.com" TargetMode="External"/><Relationship Id="rId370" Type="http://schemas.openxmlformats.org/officeDocument/2006/relationships/hyperlink" Target="mailto:agomy.03@hotmail.com" TargetMode="External"/><Relationship Id="rId230" Type="http://schemas.openxmlformats.org/officeDocument/2006/relationships/hyperlink" Target="mailto:kathepulidotrabajosocial@gmail.com" TargetMode="External"/><Relationship Id="rId25" Type="http://schemas.openxmlformats.org/officeDocument/2006/relationships/hyperlink" Target="mailto:lina_alejitarom@hotmail.com" TargetMode="External"/><Relationship Id="rId67" Type="http://schemas.openxmlformats.org/officeDocument/2006/relationships/hyperlink" Target="mailto:angelicaboterorincon@gmail.com" TargetMode="External"/><Relationship Id="rId272" Type="http://schemas.openxmlformats.org/officeDocument/2006/relationships/hyperlink" Target="mailto:dayanak18_3@hotmail.com" TargetMode="External"/><Relationship Id="rId328" Type="http://schemas.openxmlformats.org/officeDocument/2006/relationships/hyperlink" Target="mailto:cinthyamilena123@gmail.com" TargetMode="External"/><Relationship Id="rId132" Type="http://schemas.openxmlformats.org/officeDocument/2006/relationships/hyperlink" Target="mailto:claumile2024@gmail.com" TargetMode="External"/><Relationship Id="rId174" Type="http://schemas.openxmlformats.org/officeDocument/2006/relationships/hyperlink" Target="mailto:lisethzuluaga151999@gmail.com" TargetMode="External"/><Relationship Id="rId381" Type="http://schemas.openxmlformats.org/officeDocument/2006/relationships/hyperlink" Target="mailto:jtorres2008@gmail.com" TargetMode="External"/><Relationship Id="rId241" Type="http://schemas.openxmlformats.org/officeDocument/2006/relationships/hyperlink" Target="mailto:marybella1960@hotmail.com" TargetMode="External"/><Relationship Id="rId36" Type="http://schemas.openxmlformats.org/officeDocument/2006/relationships/hyperlink" Target="mailto:seleon76@hotmail.com" TargetMode="External"/><Relationship Id="rId283" Type="http://schemas.openxmlformats.org/officeDocument/2006/relationships/hyperlink" Target="mailto:cmgcitas@gmail.com" TargetMode="External"/><Relationship Id="rId339" Type="http://schemas.openxmlformats.org/officeDocument/2006/relationships/hyperlink" Target="mailto:olgaluciaacostahernandez917@gmail.com" TargetMode="External"/><Relationship Id="rId78" Type="http://schemas.openxmlformats.org/officeDocument/2006/relationships/hyperlink" Target="mailto:hidalgomarin3@gmail.com" TargetMode="External"/><Relationship Id="rId101" Type="http://schemas.openxmlformats.org/officeDocument/2006/relationships/hyperlink" Target="mailto:jimenezpinzonkevinandres@gmail.com" TargetMode="External"/><Relationship Id="rId143" Type="http://schemas.openxmlformats.org/officeDocument/2006/relationships/hyperlink" Target="mailto:ambientarsaesp@gmail.com" TargetMode="External"/><Relationship Id="rId185" Type="http://schemas.openxmlformats.org/officeDocument/2006/relationships/hyperlink" Target="mailto:lecab_@hotmail.com" TargetMode="External"/><Relationship Id="rId350" Type="http://schemas.openxmlformats.org/officeDocument/2006/relationships/hyperlink" Target="mailto:andresraveorozco92@gmail.com" TargetMode="External"/><Relationship Id="rId406" Type="http://schemas.openxmlformats.org/officeDocument/2006/relationships/hyperlink" Target="mailto:andrea190820313@gmail.com" TargetMode="External"/><Relationship Id="rId9" Type="http://schemas.openxmlformats.org/officeDocument/2006/relationships/hyperlink" Target="mailto:csisaszomac@hotmail.com" TargetMode="External"/><Relationship Id="rId210" Type="http://schemas.openxmlformats.org/officeDocument/2006/relationships/hyperlink" Target="mailto:javiertibacan@hotmail.com" TargetMode="External"/><Relationship Id="rId392" Type="http://schemas.openxmlformats.org/officeDocument/2006/relationships/hyperlink" Target="mailto:yorgeth_camacho_suarez@hotmail.com" TargetMode="External"/><Relationship Id="rId252" Type="http://schemas.openxmlformats.org/officeDocument/2006/relationships/hyperlink" Target="mailto:melidasaurez1956@gmail.com" TargetMode="External"/><Relationship Id="rId294" Type="http://schemas.openxmlformats.org/officeDocument/2006/relationships/hyperlink" Target="mailto:marce16bebe@hotmail.com" TargetMode="External"/><Relationship Id="rId308" Type="http://schemas.openxmlformats.org/officeDocument/2006/relationships/hyperlink" Target="mailto:alejandra.dana.noguera@gmail.com" TargetMode="External"/><Relationship Id="rId47" Type="http://schemas.openxmlformats.org/officeDocument/2006/relationships/hyperlink" Target="mailto:esmeraldamejia962@yahoo.com" TargetMode="External"/><Relationship Id="rId89" Type="http://schemas.openxmlformats.org/officeDocument/2006/relationships/hyperlink" Target="mailto:yeimcasuega12@gmail.com" TargetMode="External"/><Relationship Id="rId112" Type="http://schemas.openxmlformats.org/officeDocument/2006/relationships/hyperlink" Target="mailto:tatianamurcia263@gmail.com" TargetMode="External"/><Relationship Id="rId154" Type="http://schemas.openxmlformats.org/officeDocument/2006/relationships/hyperlink" Target="mailto:anavale1097@gmail.com" TargetMode="External"/><Relationship Id="rId361" Type="http://schemas.openxmlformats.org/officeDocument/2006/relationships/hyperlink" Target="mailto:naslysilva15@gmail.com" TargetMode="External"/><Relationship Id="rId196" Type="http://schemas.openxmlformats.org/officeDocument/2006/relationships/hyperlink" Target="mailto:lizth575@gmail.com" TargetMode="External"/><Relationship Id="rId16" Type="http://schemas.openxmlformats.org/officeDocument/2006/relationships/hyperlink" Target="mailto:kennyalexander24@gmail.com" TargetMode="External"/><Relationship Id="rId221" Type="http://schemas.openxmlformats.org/officeDocument/2006/relationships/hyperlink" Target="mailto:dianacavape@hotmail.com" TargetMode="External"/><Relationship Id="rId263" Type="http://schemas.openxmlformats.org/officeDocument/2006/relationships/hyperlink" Target="mailto:doranymalopez@gmail.com" TargetMode="External"/><Relationship Id="rId319" Type="http://schemas.openxmlformats.org/officeDocument/2006/relationships/hyperlink" Target="mailto:lavelasquez2699@gmail.com" TargetMode="External"/><Relationship Id="rId58" Type="http://schemas.openxmlformats.org/officeDocument/2006/relationships/hyperlink" Target="mailto:dj0468583@gmail.com" TargetMode="External"/><Relationship Id="rId123" Type="http://schemas.openxmlformats.org/officeDocument/2006/relationships/hyperlink" Target="mailto:alexisaguirre1312@gmail.com" TargetMode="External"/><Relationship Id="rId330" Type="http://schemas.openxmlformats.org/officeDocument/2006/relationships/hyperlink" Target="mailto:malissace@hotmail.com" TargetMode="External"/><Relationship Id="rId165" Type="http://schemas.openxmlformats.org/officeDocument/2006/relationships/hyperlink" Target="mailto:2609yissel2609@gmail.com" TargetMode="External"/><Relationship Id="rId372" Type="http://schemas.openxmlformats.org/officeDocument/2006/relationships/hyperlink" Target="mailto:psiavanebetetap1411@hotmail.com" TargetMode="External"/><Relationship Id="rId232" Type="http://schemas.openxmlformats.org/officeDocument/2006/relationships/hyperlink" Target="mailto:luzandream386@gmail.com" TargetMode="External"/><Relationship Id="rId274" Type="http://schemas.openxmlformats.org/officeDocument/2006/relationships/hyperlink" Target="mailto:angiecorzo16@gmail.com" TargetMode="External"/><Relationship Id="rId27" Type="http://schemas.openxmlformats.org/officeDocument/2006/relationships/hyperlink" Target="mailto:sebascarrillo127@gmail.com" TargetMode="External"/><Relationship Id="rId69" Type="http://schemas.openxmlformats.org/officeDocument/2006/relationships/hyperlink" Target="mailto:anyelasanmon1989@yahoo.com" TargetMode="External"/><Relationship Id="rId134" Type="http://schemas.openxmlformats.org/officeDocument/2006/relationships/hyperlink" Target="mailto:yinethesperanzaV@gmail.com" TargetMode="External"/><Relationship Id="rId80" Type="http://schemas.openxmlformats.org/officeDocument/2006/relationships/hyperlink" Target="mailto:deicyalvarez01@gmail.com" TargetMode="External"/><Relationship Id="rId155" Type="http://schemas.openxmlformats.org/officeDocument/2006/relationships/hyperlink" Target="mailto:jcmv221103@gmail.com" TargetMode="External"/><Relationship Id="rId176" Type="http://schemas.openxmlformats.org/officeDocument/2006/relationships/hyperlink" Target="mailto:samueldavidbarrio@gmail.com" TargetMode="External"/><Relationship Id="rId197" Type="http://schemas.openxmlformats.org/officeDocument/2006/relationships/hyperlink" Target="mailto:karmenduvan22@gmail.com" TargetMode="External"/><Relationship Id="rId341" Type="http://schemas.openxmlformats.org/officeDocument/2006/relationships/hyperlink" Target="mailto:arnold880227@gmail.com" TargetMode="External"/><Relationship Id="rId362" Type="http://schemas.openxmlformats.org/officeDocument/2006/relationships/hyperlink" Target="mailto:yerligallovelez@hotmail.com" TargetMode="External"/><Relationship Id="rId383" Type="http://schemas.openxmlformats.org/officeDocument/2006/relationships/hyperlink" Target="mailto:angiekds622@gmail.com" TargetMode="External"/><Relationship Id="rId201" Type="http://schemas.openxmlformats.org/officeDocument/2006/relationships/hyperlink" Target="mailto:tinaeste@hotmail.com" TargetMode="External"/><Relationship Id="rId222" Type="http://schemas.openxmlformats.org/officeDocument/2006/relationships/hyperlink" Target="mailto:feriasonia904@gmail.com" TargetMode="External"/><Relationship Id="rId243" Type="http://schemas.openxmlformats.org/officeDocument/2006/relationships/hyperlink" Target="mailto:marofilia57@gmail.com" TargetMode="External"/><Relationship Id="rId264" Type="http://schemas.openxmlformats.org/officeDocument/2006/relationships/hyperlink" Target="mailto:gonzalezrojassanginaralia@gmail.com" TargetMode="External"/><Relationship Id="rId285" Type="http://schemas.openxmlformats.org/officeDocument/2006/relationships/hyperlink" Target="mailto:liposar020@hotmail.es" TargetMode="External"/><Relationship Id="rId17" Type="http://schemas.openxmlformats.org/officeDocument/2006/relationships/hyperlink" Target="mailto:k_ari7@hotmail.com" TargetMode="External"/><Relationship Id="rId38" Type="http://schemas.openxmlformats.org/officeDocument/2006/relationships/hyperlink" Target="mailto:asmedo.adm2020@gmail.com" TargetMode="External"/><Relationship Id="rId59" Type="http://schemas.openxmlformats.org/officeDocument/2006/relationships/hyperlink" Target="mailto:deicyalvarez01@gmail.com" TargetMode="External"/><Relationship Id="rId103" Type="http://schemas.openxmlformats.org/officeDocument/2006/relationships/hyperlink" Target="mailto:alemobar98@hotmail.com" TargetMode="External"/><Relationship Id="rId124" Type="http://schemas.openxmlformats.org/officeDocument/2006/relationships/hyperlink" Target="mailto:yoru2925@gmail.com" TargetMode="External"/><Relationship Id="rId310" Type="http://schemas.openxmlformats.org/officeDocument/2006/relationships/hyperlink" Target="mailto:yzparradogodoy@gmail.com" TargetMode="External"/><Relationship Id="rId70" Type="http://schemas.openxmlformats.org/officeDocument/2006/relationships/hyperlink" Target="mailto:mzfandi&#241;o@misena.edu.co" TargetMode="External"/><Relationship Id="rId91" Type="http://schemas.openxmlformats.org/officeDocument/2006/relationships/hyperlink" Target="mailto:astrid0390@hotmail.com" TargetMode="External"/><Relationship Id="rId145" Type="http://schemas.openxmlformats.org/officeDocument/2006/relationships/hyperlink" Target="mailto:pagut2@gmail.com" TargetMode="External"/><Relationship Id="rId166" Type="http://schemas.openxmlformats.org/officeDocument/2006/relationships/hyperlink" Target="mailto:cleopatria30@gmail.com" TargetMode="External"/><Relationship Id="rId187" Type="http://schemas.openxmlformats.org/officeDocument/2006/relationships/hyperlink" Target="mailto:erisolangy28@gmail.com" TargetMode="External"/><Relationship Id="rId331" Type="http://schemas.openxmlformats.org/officeDocument/2006/relationships/hyperlink" Target="mailto:jorgepbarrera38@gmail.com" TargetMode="External"/><Relationship Id="rId352" Type="http://schemas.openxmlformats.org/officeDocument/2006/relationships/hyperlink" Target="mailto:flgs_0112@yahoo.es" TargetMode="External"/><Relationship Id="rId373" Type="http://schemas.openxmlformats.org/officeDocument/2006/relationships/hyperlink" Target="mailto:yudiunipamplona@hotmail.com" TargetMode="External"/><Relationship Id="rId394" Type="http://schemas.openxmlformats.org/officeDocument/2006/relationships/hyperlink" Target="mailto:garcapaola61@yahoo.es" TargetMode="External"/><Relationship Id="rId408" Type="http://schemas.openxmlformats.org/officeDocument/2006/relationships/hyperlink" Target="mailto:cristianurrego225@gmail.com" TargetMode="External"/><Relationship Id="rId1" Type="http://schemas.openxmlformats.org/officeDocument/2006/relationships/hyperlink" Target="mailto:kevin2012mendoza@hotmail.com" TargetMode="External"/><Relationship Id="rId212" Type="http://schemas.openxmlformats.org/officeDocument/2006/relationships/hyperlink" Target="mailto:mcquevedo52@gmail.com" TargetMode="External"/><Relationship Id="rId233" Type="http://schemas.openxmlformats.org/officeDocument/2006/relationships/hyperlink" Target="mailto:maryuryariza25@gmail.com" TargetMode="External"/><Relationship Id="rId254" Type="http://schemas.openxmlformats.org/officeDocument/2006/relationships/hyperlink" Target="mailto:yentquez.128@gmail.com" TargetMode="External"/><Relationship Id="rId28" Type="http://schemas.openxmlformats.org/officeDocument/2006/relationships/hyperlink" Target="mailto:manjarresjuanmanuel@gmail.com" TargetMode="External"/><Relationship Id="rId49" Type="http://schemas.openxmlformats.org/officeDocument/2006/relationships/hyperlink" Target="mailto:heidym.garcia@gmail.com" TargetMode="External"/><Relationship Id="rId114" Type="http://schemas.openxmlformats.org/officeDocument/2006/relationships/hyperlink" Target="mailto:camilaf1303@gmail.com" TargetMode="External"/><Relationship Id="rId275" Type="http://schemas.openxmlformats.org/officeDocument/2006/relationships/hyperlink" Target="mailto:dugonal@gmail.com" TargetMode="External"/><Relationship Id="rId296" Type="http://schemas.openxmlformats.org/officeDocument/2006/relationships/hyperlink" Target="mailto:anii-reyes15@gmail.com" TargetMode="External"/><Relationship Id="rId300" Type="http://schemas.openxmlformats.org/officeDocument/2006/relationships/hyperlink" Target="mailto:xiomara1143@hotmail.com" TargetMode="External"/><Relationship Id="rId60" Type="http://schemas.openxmlformats.org/officeDocument/2006/relationships/hyperlink" Target="mailto:cs0884889@gmail.com" TargetMode="External"/><Relationship Id="rId81" Type="http://schemas.openxmlformats.org/officeDocument/2006/relationships/hyperlink" Target="mailto:ileidyrc89@gmail.com" TargetMode="External"/><Relationship Id="rId135" Type="http://schemas.openxmlformats.org/officeDocument/2006/relationships/hyperlink" Target="mailto:linaginethcamacho7@gmail.com" TargetMode="External"/><Relationship Id="rId156" Type="http://schemas.openxmlformats.org/officeDocument/2006/relationships/hyperlink" Target="mailto:amaneso03@gmail.com" TargetMode="External"/><Relationship Id="rId177" Type="http://schemas.openxmlformats.org/officeDocument/2006/relationships/hyperlink" Target="mailto:johanagaitan663@hotmail.com" TargetMode="External"/><Relationship Id="rId198" Type="http://schemas.openxmlformats.org/officeDocument/2006/relationships/hyperlink" Target="mailto:gordillobrayan97@gmail.com" TargetMode="External"/><Relationship Id="rId321" Type="http://schemas.openxmlformats.org/officeDocument/2006/relationships/hyperlink" Target="mailto:krorenteria,1996@gmail.com" TargetMode="External"/><Relationship Id="rId342" Type="http://schemas.openxmlformats.org/officeDocument/2006/relationships/hyperlink" Target="mailto:lopezdurlandy.22@gmail.com" TargetMode="External"/><Relationship Id="rId363" Type="http://schemas.openxmlformats.org/officeDocument/2006/relationships/hyperlink" Target="mailto:longie202@hotmail.com" TargetMode="External"/><Relationship Id="rId384" Type="http://schemas.openxmlformats.org/officeDocument/2006/relationships/hyperlink" Target="mailto:gerencia@discolmedica.com.co" TargetMode="External"/><Relationship Id="rId202" Type="http://schemas.openxmlformats.org/officeDocument/2006/relationships/hyperlink" Target="mailto:patriciatz_14@hotmail.com" TargetMode="External"/><Relationship Id="rId223" Type="http://schemas.openxmlformats.org/officeDocument/2006/relationships/hyperlink" Target="mailto:angelhrtado@hotmail.com" TargetMode="External"/><Relationship Id="rId244" Type="http://schemas.openxmlformats.org/officeDocument/2006/relationships/hyperlink" Target="mailto:silviaelenalvarez@gmail.com" TargetMode="External"/><Relationship Id="rId18" Type="http://schemas.openxmlformats.org/officeDocument/2006/relationships/hyperlink" Target="mailto:miguelarmando@outlook.es" TargetMode="External"/><Relationship Id="rId39" Type="http://schemas.openxmlformats.org/officeDocument/2006/relationships/hyperlink" Target="mailto:DOCCARLOSLOPEZ@GMAIL.COM" TargetMode="External"/><Relationship Id="rId265" Type="http://schemas.openxmlformats.org/officeDocument/2006/relationships/hyperlink" Target="mailto:jeimigualdron@hotmail.com" TargetMode="External"/><Relationship Id="rId286" Type="http://schemas.openxmlformats.org/officeDocument/2006/relationships/hyperlink" Target="mailto:marcelaurgue@gmail.com" TargetMode="External"/><Relationship Id="rId50" Type="http://schemas.openxmlformats.org/officeDocument/2006/relationships/hyperlink" Target="mailto:lindacc100@hotmail.com" TargetMode="External"/><Relationship Id="rId104" Type="http://schemas.openxmlformats.org/officeDocument/2006/relationships/hyperlink" Target="mailto:jhoanmay20@hotmail.com" TargetMode="External"/><Relationship Id="rId125" Type="http://schemas.openxmlformats.org/officeDocument/2006/relationships/hyperlink" Target="mailto:klvoy7648@gmail.com" TargetMode="External"/><Relationship Id="rId146" Type="http://schemas.openxmlformats.org/officeDocument/2006/relationships/hyperlink" Target="mailto:contacto@hqs.com.co" TargetMode="External"/><Relationship Id="rId167" Type="http://schemas.openxmlformats.org/officeDocument/2006/relationships/hyperlink" Target="mailto:vivianalinaresariza@hotmail.com" TargetMode="External"/><Relationship Id="rId188" Type="http://schemas.openxmlformats.org/officeDocument/2006/relationships/hyperlink" Target="mailto:derlygutierrez16@hotmail.com" TargetMode="External"/><Relationship Id="rId311" Type="http://schemas.openxmlformats.org/officeDocument/2006/relationships/hyperlink" Target="mailto:ruby1028.rg@gmail.com" TargetMode="External"/><Relationship Id="rId332" Type="http://schemas.openxmlformats.org/officeDocument/2006/relationships/hyperlink" Target="mailto:berno.mu&#241;oz@gmail.com" TargetMode="External"/><Relationship Id="rId353" Type="http://schemas.openxmlformats.org/officeDocument/2006/relationships/hyperlink" Target="mailto:angiesepulveda246@gmail.com" TargetMode="External"/><Relationship Id="rId374" Type="http://schemas.openxmlformats.org/officeDocument/2006/relationships/hyperlink" Target="mailto:duberneya78@gmail.com" TargetMode="External"/><Relationship Id="rId395" Type="http://schemas.openxmlformats.org/officeDocument/2006/relationships/hyperlink" Target="mailto:jeisonsilva2581@gmail.com" TargetMode="External"/><Relationship Id="rId409" Type="http://schemas.openxmlformats.org/officeDocument/2006/relationships/hyperlink" Target="mailto:jhonchaparrog21@hotmail.com" TargetMode="External"/><Relationship Id="rId71" Type="http://schemas.openxmlformats.org/officeDocument/2006/relationships/hyperlink" Target="mailto:luztovar86@hotmail.com" TargetMode="External"/><Relationship Id="rId92" Type="http://schemas.openxmlformats.org/officeDocument/2006/relationships/hyperlink" Target="mailto:juanchis11-05@hotmail.com" TargetMode="External"/><Relationship Id="rId213" Type="http://schemas.openxmlformats.org/officeDocument/2006/relationships/hyperlink" Target="mailto:jfernanda1507@gmail.com" TargetMode="External"/><Relationship Id="rId234" Type="http://schemas.openxmlformats.org/officeDocument/2006/relationships/hyperlink" Target="mailto:ceciliamu0975@gmailc.om" TargetMode="External"/><Relationship Id="rId2" Type="http://schemas.openxmlformats.org/officeDocument/2006/relationships/hyperlink" Target="mailto:linita_cruz@hotmail.com" TargetMode="External"/><Relationship Id="rId29" Type="http://schemas.openxmlformats.org/officeDocument/2006/relationships/hyperlink" Target="mailto:duvancaldas4@gmail.com" TargetMode="External"/><Relationship Id="rId255" Type="http://schemas.openxmlformats.org/officeDocument/2006/relationships/hyperlink" Target="mailto:rositagarciaperez4250@gmail.com" TargetMode="External"/><Relationship Id="rId276" Type="http://schemas.openxmlformats.org/officeDocument/2006/relationships/hyperlink" Target="mailto:auramarialondo&#241;oduran@fumc.edu" TargetMode="External"/><Relationship Id="rId297" Type="http://schemas.openxmlformats.org/officeDocument/2006/relationships/hyperlink" Target="mailto:sulayrinconr9912@gmail.com" TargetMode="External"/><Relationship Id="rId40" Type="http://schemas.openxmlformats.org/officeDocument/2006/relationships/hyperlink" Target="mailto:andresfelipe0528@hotmail.com" TargetMode="External"/><Relationship Id="rId115" Type="http://schemas.openxmlformats.org/officeDocument/2006/relationships/hyperlink" Target="mailto:tatis_20065@hotmail.com" TargetMode="External"/><Relationship Id="rId136" Type="http://schemas.openxmlformats.org/officeDocument/2006/relationships/hyperlink" Target="mailto:gomez.juleidy13@gmail.com" TargetMode="External"/><Relationship Id="rId157" Type="http://schemas.openxmlformats.org/officeDocument/2006/relationships/hyperlink" Target="mailto:andersonvegasuarez@gmail.com" TargetMode="External"/><Relationship Id="rId178" Type="http://schemas.openxmlformats.org/officeDocument/2006/relationships/hyperlink" Target="mailto:erikaropero23@hotmail.com" TargetMode="External"/><Relationship Id="rId301" Type="http://schemas.openxmlformats.org/officeDocument/2006/relationships/hyperlink" Target="mailto:fgaitansierraK@hotmail.com" TargetMode="External"/><Relationship Id="rId322" Type="http://schemas.openxmlformats.org/officeDocument/2006/relationships/hyperlink" Target="mailto:romimo1026@gmail.com" TargetMode="External"/><Relationship Id="rId343" Type="http://schemas.openxmlformats.org/officeDocument/2006/relationships/hyperlink" Target="mailto:mariayinedjimenezherrera@gmail.com" TargetMode="External"/><Relationship Id="rId364" Type="http://schemas.openxmlformats.org/officeDocument/2006/relationships/hyperlink" Target="mailto:mirjohanlopez@gmail.com" TargetMode="External"/><Relationship Id="rId61" Type="http://schemas.openxmlformats.org/officeDocument/2006/relationships/hyperlink" Target="mailto:allanacrystel@gmail.com" TargetMode="External"/><Relationship Id="rId82" Type="http://schemas.openxmlformats.org/officeDocument/2006/relationships/hyperlink" Target="mailto:menjuritalida@gmail.com" TargetMode="External"/><Relationship Id="rId199" Type="http://schemas.openxmlformats.org/officeDocument/2006/relationships/hyperlink" Target="mailto:fraleon1249@hotmail.com" TargetMode="External"/><Relationship Id="rId203" Type="http://schemas.openxmlformats.org/officeDocument/2006/relationships/hyperlink" Target="mailto:juanroru60@gmail.com" TargetMode="External"/><Relationship Id="rId385" Type="http://schemas.openxmlformats.org/officeDocument/2006/relationships/hyperlink" Target="mailto:avillegas.164@gmail.com" TargetMode="External"/><Relationship Id="rId19" Type="http://schemas.openxmlformats.org/officeDocument/2006/relationships/hyperlink" Target="mailto:felipe9619@hotmail.com" TargetMode="External"/><Relationship Id="rId224" Type="http://schemas.openxmlformats.org/officeDocument/2006/relationships/hyperlink" Target="mailto:danycardenas1526@gmail.com" TargetMode="External"/><Relationship Id="rId245" Type="http://schemas.openxmlformats.org/officeDocument/2006/relationships/hyperlink" Target="mailto:yanubihenao@gmail.com" TargetMode="External"/><Relationship Id="rId266" Type="http://schemas.openxmlformats.org/officeDocument/2006/relationships/hyperlink" Target="mailto:bbq_07@hotmail.com" TargetMode="External"/><Relationship Id="rId287" Type="http://schemas.openxmlformats.org/officeDocument/2006/relationships/hyperlink" Target="mailto:yuricita26@hotmail.com" TargetMode="External"/><Relationship Id="rId410" Type="http://schemas.openxmlformats.org/officeDocument/2006/relationships/hyperlink" Target="mailto:yoyito229@gmail.com" TargetMode="External"/><Relationship Id="rId30" Type="http://schemas.openxmlformats.org/officeDocument/2006/relationships/hyperlink" Target="mailto:henryvanegas355@gmail.com" TargetMode="External"/><Relationship Id="rId105" Type="http://schemas.openxmlformats.org/officeDocument/2006/relationships/hyperlink" Target="mailto:jefersonzabala@gmail.com" TargetMode="External"/><Relationship Id="rId126" Type="http://schemas.openxmlformats.org/officeDocument/2006/relationships/hyperlink" Target="mailto:hkaren585@gmail.com" TargetMode="External"/><Relationship Id="rId147" Type="http://schemas.openxmlformats.org/officeDocument/2006/relationships/hyperlink" Target="mailto:josej7058@hotmail.com" TargetMode="External"/><Relationship Id="rId168" Type="http://schemas.openxmlformats.org/officeDocument/2006/relationships/hyperlink" Target="mailto:bateroortiz@hotmail.com" TargetMode="External"/><Relationship Id="rId312" Type="http://schemas.openxmlformats.org/officeDocument/2006/relationships/hyperlink" Target="mailto:linadaza95@gmail.com" TargetMode="External"/><Relationship Id="rId333" Type="http://schemas.openxmlformats.org/officeDocument/2006/relationships/hyperlink" Target="mailto:kellyginethleon2000@gmail.com" TargetMode="External"/><Relationship Id="rId354" Type="http://schemas.openxmlformats.org/officeDocument/2006/relationships/hyperlink" Target="mailto:serviciosmedicosdelaorinoquias@gmail.com" TargetMode="External"/><Relationship Id="rId51" Type="http://schemas.openxmlformats.org/officeDocument/2006/relationships/hyperlink" Target="mailto:kortizgon2002@gmail.com" TargetMode="External"/><Relationship Id="rId72" Type="http://schemas.openxmlformats.org/officeDocument/2006/relationships/hyperlink" Target="mailto:jessicagil3103@gmail.com" TargetMode="External"/><Relationship Id="rId93" Type="http://schemas.openxmlformats.org/officeDocument/2006/relationships/hyperlink" Target="mailto:tatotriana22@gmail.com" TargetMode="External"/><Relationship Id="rId189" Type="http://schemas.openxmlformats.org/officeDocument/2006/relationships/hyperlink" Target="mailto:lnmarce9611@gmail.com" TargetMode="External"/><Relationship Id="rId375" Type="http://schemas.openxmlformats.org/officeDocument/2006/relationships/hyperlink" Target="mailto:erikap93@hotmail.com" TargetMode="External"/><Relationship Id="rId396" Type="http://schemas.openxmlformats.org/officeDocument/2006/relationships/hyperlink" Target="mailto:johanagracia90@gmail.com" TargetMode="External"/><Relationship Id="rId3" Type="http://schemas.openxmlformats.org/officeDocument/2006/relationships/hyperlink" Target="mailto:carlaguevara79@hotmial.com" TargetMode="External"/><Relationship Id="rId214" Type="http://schemas.openxmlformats.org/officeDocument/2006/relationships/hyperlink" Target="mailto:amarisd2304@gmail.com" TargetMode="External"/><Relationship Id="rId235" Type="http://schemas.openxmlformats.org/officeDocument/2006/relationships/hyperlink" Target="mailto:elenasanchezgamarra7@gmail.com" TargetMode="External"/><Relationship Id="rId256" Type="http://schemas.openxmlformats.org/officeDocument/2006/relationships/hyperlink" Target="mailto:nataliaanduquia14@gmail.com" TargetMode="External"/><Relationship Id="rId277" Type="http://schemas.openxmlformats.org/officeDocument/2006/relationships/hyperlink" Target="mailto:camartic@gmail.com" TargetMode="External"/><Relationship Id="rId298" Type="http://schemas.openxmlformats.org/officeDocument/2006/relationships/hyperlink" Target="mailto:lucortes4114@gmail.com" TargetMode="External"/><Relationship Id="rId400" Type="http://schemas.openxmlformats.org/officeDocument/2006/relationships/hyperlink" Target="mailto:milenaquiroz@synlab.co" TargetMode="External"/><Relationship Id="rId116" Type="http://schemas.openxmlformats.org/officeDocument/2006/relationships/hyperlink" Target="mailto:angiegisselurregorivera@gmail.com" TargetMode="External"/><Relationship Id="rId137" Type="http://schemas.openxmlformats.org/officeDocument/2006/relationships/hyperlink" Target="mailto:olayarojasjohan@gmail.com" TargetMode="External"/><Relationship Id="rId158" Type="http://schemas.openxmlformats.org/officeDocument/2006/relationships/hyperlink" Target="mailto:alexsuarezconejo@gmail.com" TargetMode="External"/><Relationship Id="rId302" Type="http://schemas.openxmlformats.org/officeDocument/2006/relationships/hyperlink" Target="mailto:zullydc1523jg@gmail.com" TargetMode="External"/><Relationship Id="rId323" Type="http://schemas.openxmlformats.org/officeDocument/2006/relationships/hyperlink" Target="mailto:yeimy-mile@hotmail.com" TargetMode="External"/><Relationship Id="rId344" Type="http://schemas.openxmlformats.org/officeDocument/2006/relationships/hyperlink" Target="mailto:olga4652@hotmail.com" TargetMode="External"/><Relationship Id="rId20" Type="http://schemas.openxmlformats.org/officeDocument/2006/relationships/hyperlink" Target="mailto:jesuscristomisalvadorDIOS@Gmail.com" TargetMode="External"/><Relationship Id="rId41" Type="http://schemas.openxmlformats.org/officeDocument/2006/relationships/hyperlink" Target="mailto:hemersonrioslopez@gmail.com" TargetMode="External"/><Relationship Id="rId62" Type="http://schemas.openxmlformats.org/officeDocument/2006/relationships/hyperlink" Target="mailto:caritogonzalez1602@gmail.com" TargetMode="External"/><Relationship Id="rId83" Type="http://schemas.openxmlformats.org/officeDocument/2006/relationships/hyperlink" Target="mailto:jenniferxua685@gmail.com" TargetMode="External"/><Relationship Id="rId179" Type="http://schemas.openxmlformats.org/officeDocument/2006/relationships/hyperlink" Target="mailto:rmileidy13@gmail.com" TargetMode="External"/><Relationship Id="rId365" Type="http://schemas.openxmlformats.org/officeDocument/2006/relationships/hyperlink" Target="mailto:diegovasquezc7@gmail.com" TargetMode="External"/><Relationship Id="rId386" Type="http://schemas.openxmlformats.org/officeDocument/2006/relationships/hyperlink" Target="mailto:jhhervinnet@gmail.com" TargetMode="External"/><Relationship Id="rId190" Type="http://schemas.openxmlformats.org/officeDocument/2006/relationships/hyperlink" Target="mailto:alexvigoya1989@gmail.com" TargetMode="External"/><Relationship Id="rId204" Type="http://schemas.openxmlformats.org/officeDocument/2006/relationships/hyperlink" Target="mailto:sandytocora14@gmail.com" TargetMode="External"/><Relationship Id="rId225" Type="http://schemas.openxmlformats.org/officeDocument/2006/relationships/hyperlink" Target="mailto:norato19966464@gmail.com" TargetMode="External"/><Relationship Id="rId246" Type="http://schemas.openxmlformats.org/officeDocument/2006/relationships/hyperlink" Target="mailto:carmenjuespinosa@gmail.com" TargetMode="External"/><Relationship Id="rId267" Type="http://schemas.openxmlformats.org/officeDocument/2006/relationships/hyperlink" Target="mailto:joseatuesta20@gmail.com" TargetMode="External"/><Relationship Id="rId288" Type="http://schemas.openxmlformats.org/officeDocument/2006/relationships/hyperlink" Target="mailto:olgaortiz2010@homail.com" TargetMode="External"/><Relationship Id="rId411" Type="http://schemas.openxmlformats.org/officeDocument/2006/relationships/hyperlink" Target="mailto:llaverove@gmail.com" TargetMode="External"/><Relationship Id="rId106" Type="http://schemas.openxmlformats.org/officeDocument/2006/relationships/hyperlink" Target="mailto:heidyalexandragonzalez09@gmail.com" TargetMode="External"/><Relationship Id="rId127" Type="http://schemas.openxmlformats.org/officeDocument/2006/relationships/hyperlink" Target="mailto:lcreyes96@gmail.com" TargetMode="External"/><Relationship Id="rId313" Type="http://schemas.openxmlformats.org/officeDocument/2006/relationships/hyperlink" Target="mailto:alexandragonzalezenciso@gmail.com" TargetMode="External"/><Relationship Id="rId10" Type="http://schemas.openxmlformats.org/officeDocument/2006/relationships/hyperlink" Target="mailto:wilmercas86@hotmail.com" TargetMode="External"/><Relationship Id="rId31" Type="http://schemas.openxmlformats.org/officeDocument/2006/relationships/hyperlink" Target="mailto:nicollevargas@gmail.com" TargetMode="External"/><Relationship Id="rId52" Type="http://schemas.openxmlformats.org/officeDocument/2006/relationships/hyperlink" Target="mailto:linaconejo06@gmail.com" TargetMode="External"/><Relationship Id="rId73" Type="http://schemas.openxmlformats.org/officeDocument/2006/relationships/hyperlink" Target="mailto:and-1993@hotmail.com" TargetMode="External"/><Relationship Id="rId94" Type="http://schemas.openxmlformats.org/officeDocument/2006/relationships/hyperlink" Target="mailto:andreamorenocubides@gmail.com" TargetMode="External"/><Relationship Id="rId148" Type="http://schemas.openxmlformats.org/officeDocument/2006/relationships/hyperlink" Target="mailto:japrra@almeraim.com" TargetMode="External"/><Relationship Id="rId169" Type="http://schemas.openxmlformats.org/officeDocument/2006/relationships/hyperlink" Target="mailto:dianahuertas3010@gmail.com" TargetMode="External"/><Relationship Id="rId334" Type="http://schemas.openxmlformats.org/officeDocument/2006/relationships/hyperlink" Target="mailto:lisbethcorredo@gmail.com" TargetMode="External"/><Relationship Id="rId355" Type="http://schemas.openxmlformats.org/officeDocument/2006/relationships/hyperlink" Target="mailto:lilianapatriciamelomelo@hotmail.com" TargetMode="External"/><Relationship Id="rId376" Type="http://schemas.openxmlformats.org/officeDocument/2006/relationships/hyperlink" Target="mailto:corzosanchezleidyjohana@gmail.com" TargetMode="External"/><Relationship Id="rId397" Type="http://schemas.openxmlformats.org/officeDocument/2006/relationships/hyperlink" Target="mailto:zulmamilenarodriguezgomez@gmail.com" TargetMode="External"/><Relationship Id="rId4" Type="http://schemas.openxmlformats.org/officeDocument/2006/relationships/hyperlink" Target="mailto:seguridadjano@seguridadjano.com" TargetMode="External"/><Relationship Id="rId180" Type="http://schemas.openxmlformats.org/officeDocument/2006/relationships/hyperlink" Target="mailto:dianapvsanti@hotmail.com" TargetMode="External"/><Relationship Id="rId215" Type="http://schemas.openxmlformats.org/officeDocument/2006/relationships/hyperlink" Target="mailto:diani527@hotmail.com" TargetMode="External"/><Relationship Id="rId236" Type="http://schemas.openxmlformats.org/officeDocument/2006/relationships/hyperlink" Target="mailto:yulitzajose2309@gmail.com" TargetMode="External"/><Relationship Id="rId257" Type="http://schemas.openxmlformats.org/officeDocument/2006/relationships/hyperlink" Target="mailto:deliferrodriguez24@gmail.com" TargetMode="External"/><Relationship Id="rId278" Type="http://schemas.openxmlformats.org/officeDocument/2006/relationships/hyperlink" Target="mailto:ricardo.figueroa@unillanos.edu.co" TargetMode="External"/><Relationship Id="rId401" Type="http://schemas.openxmlformats.org/officeDocument/2006/relationships/hyperlink" Target="mailto:maferolo86@hotmail.com" TargetMode="External"/><Relationship Id="rId303" Type="http://schemas.openxmlformats.org/officeDocument/2006/relationships/hyperlink" Target="mailto:fernandoromero23@gmail.com" TargetMode="External"/><Relationship Id="rId42" Type="http://schemas.openxmlformats.org/officeDocument/2006/relationships/hyperlink" Target="mailto:orlandovelasquezjd@gmail.com" TargetMode="External"/><Relationship Id="rId84" Type="http://schemas.openxmlformats.org/officeDocument/2006/relationships/hyperlink" Target="mailto:andreabupa1989@gmail.com" TargetMode="External"/><Relationship Id="rId138" Type="http://schemas.openxmlformats.org/officeDocument/2006/relationships/hyperlink" Target="mailto:rivanndo66@gmail.com" TargetMode="External"/><Relationship Id="rId345" Type="http://schemas.openxmlformats.org/officeDocument/2006/relationships/hyperlink" Target="mailto:lucero.1967@gmail.com" TargetMode="External"/><Relationship Id="rId387" Type="http://schemas.openxmlformats.org/officeDocument/2006/relationships/hyperlink" Target="mailto:brasampe356@gmail.com" TargetMode="External"/><Relationship Id="rId191" Type="http://schemas.openxmlformats.org/officeDocument/2006/relationships/hyperlink" Target="mailto:pksdkndla@gmail.com" TargetMode="External"/><Relationship Id="rId205" Type="http://schemas.openxmlformats.org/officeDocument/2006/relationships/hyperlink" Target="mailto:erikahasbleidyparra@hotmail.com" TargetMode="External"/><Relationship Id="rId247" Type="http://schemas.openxmlformats.org/officeDocument/2006/relationships/hyperlink" Target="mailto:piolin202@yahoo.com" TargetMode="External"/><Relationship Id="rId412" Type="http://schemas.openxmlformats.org/officeDocument/2006/relationships/hyperlink" Target="mailto:catherinmoreno27@gmail.com" TargetMode="External"/><Relationship Id="rId107" Type="http://schemas.openxmlformats.org/officeDocument/2006/relationships/hyperlink" Target="mailto:leidyhernandez8805@gmail.com" TargetMode="External"/><Relationship Id="rId289" Type="http://schemas.openxmlformats.org/officeDocument/2006/relationships/hyperlink" Target="mailto:rpardo@unillanos.edu.co" TargetMode="External"/><Relationship Id="rId11" Type="http://schemas.openxmlformats.org/officeDocument/2006/relationships/hyperlink" Target="mailto:aurys85@hotmail.com" TargetMode="External"/><Relationship Id="rId53" Type="http://schemas.openxmlformats.org/officeDocument/2006/relationships/hyperlink" Target="mailto:damaris.ovalle2015@gmail.com" TargetMode="External"/><Relationship Id="rId149" Type="http://schemas.openxmlformats.org/officeDocument/2006/relationships/hyperlink" Target="mailto:elianplazas21@gmail.com" TargetMode="External"/><Relationship Id="rId314" Type="http://schemas.openxmlformats.org/officeDocument/2006/relationships/hyperlink" Target="mailto:guadalupecamporodriguez@gmail.com" TargetMode="External"/><Relationship Id="rId356" Type="http://schemas.openxmlformats.org/officeDocument/2006/relationships/hyperlink" Target="mailto:catamery-92@hotmail.com" TargetMode="External"/><Relationship Id="rId398" Type="http://schemas.openxmlformats.org/officeDocument/2006/relationships/hyperlink" Target="mailto:ericayantonella@hotmail.cpm" TargetMode="External"/><Relationship Id="rId95" Type="http://schemas.openxmlformats.org/officeDocument/2006/relationships/hyperlink" Target="mailto:mickdeyguzman@gmail.com" TargetMode="External"/><Relationship Id="rId160" Type="http://schemas.openxmlformats.org/officeDocument/2006/relationships/hyperlink" Target="mailto:lauracasta&#241;eda636@gmail.com" TargetMode="External"/><Relationship Id="rId216" Type="http://schemas.openxmlformats.org/officeDocument/2006/relationships/hyperlink" Target="mailto:fabianu-12@hotmail.com" TargetMode="External"/><Relationship Id="rId258" Type="http://schemas.openxmlformats.org/officeDocument/2006/relationships/hyperlink" Target="mailto:andrea217supelano@gmail.com" TargetMode="External"/><Relationship Id="rId22" Type="http://schemas.openxmlformats.org/officeDocument/2006/relationships/hyperlink" Target="mailto:lipamasa@hotmail.com" TargetMode="External"/><Relationship Id="rId64" Type="http://schemas.openxmlformats.org/officeDocument/2006/relationships/hyperlink" Target="mailto:aolanyi11-15@hotmail.com" TargetMode="External"/><Relationship Id="rId118" Type="http://schemas.openxmlformats.org/officeDocument/2006/relationships/hyperlink" Target="mailto:meryluz1722@gmail.com" TargetMode="External"/><Relationship Id="rId325" Type="http://schemas.openxmlformats.org/officeDocument/2006/relationships/hyperlink" Target="mailto:maye.al.2009@hotmail.com" TargetMode="External"/><Relationship Id="rId367" Type="http://schemas.openxmlformats.org/officeDocument/2006/relationships/hyperlink" Target="mailto:leydirodriguez763@gmail.com" TargetMode="External"/><Relationship Id="rId171" Type="http://schemas.openxmlformats.org/officeDocument/2006/relationships/hyperlink" Target="mailto:ingridgarcia1030@gmail.com" TargetMode="External"/><Relationship Id="rId227" Type="http://schemas.openxmlformats.org/officeDocument/2006/relationships/hyperlink" Target="mailto:carosoler,20@gmail.com" TargetMode="External"/><Relationship Id="rId269" Type="http://schemas.openxmlformats.org/officeDocument/2006/relationships/hyperlink" Target="mailto:mavilezr.03@gmail.com" TargetMode="External"/><Relationship Id="rId33" Type="http://schemas.openxmlformats.org/officeDocument/2006/relationships/hyperlink" Target="mailto:yeseniaok2@hotmail.com" TargetMode="External"/><Relationship Id="rId129" Type="http://schemas.openxmlformats.org/officeDocument/2006/relationships/hyperlink" Target="mailto:sandovalorozcomarlygissela@gmail.com" TargetMode="External"/><Relationship Id="rId280" Type="http://schemas.openxmlformats.org/officeDocument/2006/relationships/hyperlink" Target="mailto:charymora2001@gmail.com" TargetMode="External"/><Relationship Id="rId336" Type="http://schemas.openxmlformats.org/officeDocument/2006/relationships/hyperlink" Target="mailto:andrewfch@gmail.com" TargetMode="External"/><Relationship Id="rId75" Type="http://schemas.openxmlformats.org/officeDocument/2006/relationships/hyperlink" Target="mailto:suarezlozanocamiloandres@gmail.com" TargetMode="External"/><Relationship Id="rId140" Type="http://schemas.openxmlformats.org/officeDocument/2006/relationships/hyperlink" Target="mailto:jecm280@gmail.com" TargetMode="External"/><Relationship Id="rId182" Type="http://schemas.openxmlformats.org/officeDocument/2006/relationships/hyperlink" Target="mailto:danielvega_2009@outlook.es" TargetMode="External"/><Relationship Id="rId378" Type="http://schemas.openxmlformats.org/officeDocument/2006/relationships/hyperlink" Target="mailto:yacelys_5690@hotmail.com" TargetMode="External"/><Relationship Id="rId403" Type="http://schemas.openxmlformats.org/officeDocument/2006/relationships/hyperlink" Target="mailto:CONTABILIDAD@HEMOLIFEAMERICA.ORG" TargetMode="External"/><Relationship Id="rId6" Type="http://schemas.openxmlformats.org/officeDocument/2006/relationships/hyperlink" Target="mailto:kathevert20@gmail.com" TargetMode="External"/><Relationship Id="rId238" Type="http://schemas.openxmlformats.org/officeDocument/2006/relationships/hyperlink" Target="mailto:beltransara484@gmail.com" TargetMode="External"/><Relationship Id="rId291" Type="http://schemas.openxmlformats.org/officeDocument/2006/relationships/hyperlink" Target="mailto:martinezospinop@gmail.com" TargetMode="External"/><Relationship Id="rId305" Type="http://schemas.openxmlformats.org/officeDocument/2006/relationships/hyperlink" Target="mailto:cris_911112@hotmail.com" TargetMode="External"/><Relationship Id="rId347" Type="http://schemas.openxmlformats.org/officeDocument/2006/relationships/hyperlink" Target="mailto:sadyreyes20@gmail.com" TargetMode="External"/><Relationship Id="rId44" Type="http://schemas.openxmlformats.org/officeDocument/2006/relationships/hyperlink" Target="mailto:JUVA.BARAHONA@GMAIL.COM" TargetMode="External"/><Relationship Id="rId86" Type="http://schemas.openxmlformats.org/officeDocument/2006/relationships/hyperlink" Target="mailto:yulipao1329@hotmail.com" TargetMode="External"/><Relationship Id="rId151" Type="http://schemas.openxmlformats.org/officeDocument/2006/relationships/hyperlink" Target="mailto:thufino@gmail.com" TargetMode="External"/><Relationship Id="rId389" Type="http://schemas.openxmlformats.org/officeDocument/2006/relationships/hyperlink" Target="mailto:mariafernandabaronbenavidez@gmail.com" TargetMode="External"/><Relationship Id="rId193" Type="http://schemas.openxmlformats.org/officeDocument/2006/relationships/hyperlink" Target="mailto:cortesvanesa98@gmail.com" TargetMode="External"/><Relationship Id="rId207" Type="http://schemas.openxmlformats.org/officeDocument/2006/relationships/hyperlink" Target="mailto:jeniferruiz1421@gmail.com" TargetMode="External"/><Relationship Id="rId249" Type="http://schemas.openxmlformats.org/officeDocument/2006/relationships/hyperlink" Target="mailto:lilianitaporras@hotmail.com" TargetMode="External"/><Relationship Id="rId414" Type="http://schemas.openxmlformats.org/officeDocument/2006/relationships/hyperlink" Target="mailto:nancyhuru29@gmail.com" TargetMode="External"/><Relationship Id="rId13" Type="http://schemas.openxmlformats.org/officeDocument/2006/relationships/hyperlink" Target="mailto:nieto241999@gmail.com" TargetMode="External"/><Relationship Id="rId109" Type="http://schemas.openxmlformats.org/officeDocument/2006/relationships/hyperlink" Target="mailto:nataliacuesta2@gmail.com" TargetMode="External"/><Relationship Id="rId260" Type="http://schemas.openxmlformats.org/officeDocument/2006/relationships/hyperlink" Target="mailto:dcortes390@misena.edu.co" TargetMode="External"/><Relationship Id="rId316" Type="http://schemas.openxmlformats.org/officeDocument/2006/relationships/hyperlink" Target="mailto:yurivivianasanchez06@gmail.com" TargetMode="External"/><Relationship Id="rId55" Type="http://schemas.openxmlformats.org/officeDocument/2006/relationships/hyperlink" Target="mailto:rudava93@gmail.com" TargetMode="External"/><Relationship Id="rId97" Type="http://schemas.openxmlformats.org/officeDocument/2006/relationships/hyperlink" Target="mailto:franlinmarroquin725@gmail.com" TargetMode="External"/><Relationship Id="rId120" Type="http://schemas.openxmlformats.org/officeDocument/2006/relationships/hyperlink" Target="mailto:leidyramirezh515@gmail.com" TargetMode="External"/><Relationship Id="rId358" Type="http://schemas.openxmlformats.org/officeDocument/2006/relationships/hyperlink" Target="mailto:3138870097posada@gmail.com" TargetMode="External"/><Relationship Id="rId162" Type="http://schemas.openxmlformats.org/officeDocument/2006/relationships/hyperlink" Target="mailto:chauxsanchez19@hotmail.com" TargetMode="External"/><Relationship Id="rId218" Type="http://schemas.openxmlformats.org/officeDocument/2006/relationships/hyperlink" Target="mailto:atilita26081987@gmail.com" TargetMode="External"/><Relationship Id="rId271" Type="http://schemas.openxmlformats.org/officeDocument/2006/relationships/hyperlink" Target="mailto:lisethgodoy26@gmail.com" TargetMode="External"/><Relationship Id="rId24" Type="http://schemas.openxmlformats.org/officeDocument/2006/relationships/hyperlink" Target="mailto:fscrdayanajimenez@gmail.com" TargetMode="External"/><Relationship Id="rId66" Type="http://schemas.openxmlformats.org/officeDocument/2006/relationships/hyperlink" Target="mailto:danielaalvarado602@gmail.com" TargetMode="External"/><Relationship Id="rId131" Type="http://schemas.openxmlformats.org/officeDocument/2006/relationships/hyperlink" Target="mailto:luzmaryrivera89@gmail.com" TargetMode="External"/><Relationship Id="rId327" Type="http://schemas.openxmlformats.org/officeDocument/2006/relationships/hyperlink" Target="mailto:isairiasyuliana1@gmail.com" TargetMode="External"/><Relationship Id="rId369" Type="http://schemas.openxmlformats.org/officeDocument/2006/relationships/hyperlink" Target="mailto:isabeltalero4@gmail.com" TargetMode="External"/><Relationship Id="rId173" Type="http://schemas.openxmlformats.org/officeDocument/2006/relationships/hyperlink" Target="mailto:montenegrojohana1990@gmail.com" TargetMode="External"/><Relationship Id="rId229" Type="http://schemas.openxmlformats.org/officeDocument/2006/relationships/hyperlink" Target="mailto:yurany_454@hotmail.com" TargetMode="External"/><Relationship Id="rId380" Type="http://schemas.openxmlformats.org/officeDocument/2006/relationships/hyperlink" Target="mailto:jennymurciae@yaoo.es" TargetMode="External"/><Relationship Id="rId240" Type="http://schemas.openxmlformats.org/officeDocument/2006/relationships/hyperlink" Target="mailto:mayerlypadillac10@gmail.com" TargetMode="External"/><Relationship Id="rId35" Type="http://schemas.openxmlformats.org/officeDocument/2006/relationships/hyperlink" Target="mailto:fausto.alban@correounivalle.edu.co" TargetMode="External"/><Relationship Id="rId77" Type="http://schemas.openxmlformats.org/officeDocument/2006/relationships/hyperlink" Target="mailto:sadymesapascuas@gmail.com" TargetMode="External"/><Relationship Id="rId100" Type="http://schemas.openxmlformats.org/officeDocument/2006/relationships/hyperlink" Target="mailto:yelitzan100@gmail.com" TargetMode="External"/><Relationship Id="rId282" Type="http://schemas.openxmlformats.org/officeDocument/2006/relationships/hyperlink" Target="mailto:jeisonalexander.agudelog@gmail.com" TargetMode="External"/><Relationship Id="rId338" Type="http://schemas.openxmlformats.org/officeDocument/2006/relationships/hyperlink" Target="mailto:jenniferbernal02@gmail.com" TargetMode="External"/><Relationship Id="rId8" Type="http://schemas.openxmlformats.org/officeDocument/2006/relationships/hyperlink" Target="mailto:oxigenosdelllano@hotmail.com" TargetMode="External"/><Relationship Id="rId142" Type="http://schemas.openxmlformats.org/officeDocument/2006/relationships/hyperlink" Target="mailto:ricardobotero8899@gmail.com" TargetMode="External"/><Relationship Id="rId184" Type="http://schemas.openxmlformats.org/officeDocument/2006/relationships/hyperlink" Target="mailto:meyercordero@gmailc.com" TargetMode="External"/><Relationship Id="rId391" Type="http://schemas.openxmlformats.org/officeDocument/2006/relationships/hyperlink" Target="mailto:matthewricardoferrer@gmail.com" TargetMode="External"/><Relationship Id="rId405" Type="http://schemas.openxmlformats.org/officeDocument/2006/relationships/hyperlink" Target="mailto:visualg.91@gmail.com" TargetMode="External"/><Relationship Id="rId251" Type="http://schemas.openxmlformats.org/officeDocument/2006/relationships/hyperlink" Target="mailto:miryamcaicedo86@gmail.com" TargetMode="External"/><Relationship Id="rId46" Type="http://schemas.openxmlformats.org/officeDocument/2006/relationships/hyperlink" Target="mailto:epiregifo@hotmail.com" TargetMode="External"/><Relationship Id="rId293" Type="http://schemas.openxmlformats.org/officeDocument/2006/relationships/hyperlink" Target="mailto:ps.federson.cabra@gmail.com" TargetMode="External"/><Relationship Id="rId307" Type="http://schemas.openxmlformats.org/officeDocument/2006/relationships/hyperlink" Target="mailto:yerman75@yahoo.com" TargetMode="External"/><Relationship Id="rId349" Type="http://schemas.openxmlformats.org/officeDocument/2006/relationships/hyperlink" Target="mailto:limquezadam@unal.edu.co" TargetMode="External"/><Relationship Id="rId88" Type="http://schemas.openxmlformats.org/officeDocument/2006/relationships/hyperlink" Target="mailto:alixitaemili@gmail.com" TargetMode="External"/><Relationship Id="rId111" Type="http://schemas.openxmlformats.org/officeDocument/2006/relationships/hyperlink" Target="mailto:yuliandreamonta&#241;a@hotmail.es" TargetMode="External"/><Relationship Id="rId153" Type="http://schemas.openxmlformats.org/officeDocument/2006/relationships/hyperlink" Target="mailto:alejajeimy@hotmail.com" TargetMode="External"/><Relationship Id="rId195" Type="http://schemas.openxmlformats.org/officeDocument/2006/relationships/hyperlink" Target="mailto:bellanithlar95@gmail.com" TargetMode="External"/><Relationship Id="rId209" Type="http://schemas.openxmlformats.org/officeDocument/2006/relationships/hyperlink" Target="mailto:leslyd6m@hotmail.com" TargetMode="External"/><Relationship Id="rId360" Type="http://schemas.openxmlformats.org/officeDocument/2006/relationships/hyperlink" Target="mailto:neil.martinez.echeverry@unillanos.edu.co" TargetMode="External"/><Relationship Id="rId220" Type="http://schemas.openxmlformats.org/officeDocument/2006/relationships/hyperlink" Target="mailto:alvarezsally49@gmail.com" TargetMode="External"/><Relationship Id="rId15" Type="http://schemas.openxmlformats.org/officeDocument/2006/relationships/hyperlink" Target="mailto:kahory_994@hotmail.com" TargetMode="External"/><Relationship Id="rId57" Type="http://schemas.openxmlformats.org/officeDocument/2006/relationships/hyperlink" Target="mailto:ediliavg22@gmail.com" TargetMode="External"/><Relationship Id="rId262" Type="http://schemas.openxmlformats.org/officeDocument/2006/relationships/hyperlink" Target="mailto:mmotta2317@gmail.com" TargetMode="External"/><Relationship Id="rId318" Type="http://schemas.openxmlformats.org/officeDocument/2006/relationships/hyperlink" Target="mailto:josearango_2018@outlook.com" TargetMode="External"/><Relationship Id="rId99" Type="http://schemas.openxmlformats.org/officeDocument/2006/relationships/hyperlink" Target="mailto:oviedoenrique13@gmail.com" TargetMode="External"/><Relationship Id="rId122" Type="http://schemas.openxmlformats.org/officeDocument/2006/relationships/hyperlink" Target="mailto:k.e206@hotmail.com" TargetMode="External"/><Relationship Id="rId164" Type="http://schemas.openxmlformats.org/officeDocument/2006/relationships/hyperlink" Target="mailto:leidyochica421@gmail.com" TargetMode="External"/><Relationship Id="rId371" Type="http://schemas.openxmlformats.org/officeDocument/2006/relationships/hyperlink" Target="mailto:j.smoreno.jsmm@gmail.com" TargetMode="External"/><Relationship Id="rId26" Type="http://schemas.openxmlformats.org/officeDocument/2006/relationships/hyperlink" Target="mailto:luis.romero@campusucc.edu.co" TargetMode="External"/><Relationship Id="rId231" Type="http://schemas.openxmlformats.org/officeDocument/2006/relationships/hyperlink" Target="mailto:argenis1970@hotmail.com" TargetMode="External"/><Relationship Id="rId273" Type="http://schemas.openxmlformats.org/officeDocument/2006/relationships/hyperlink" Target="mailto:ecoinnovaempresarial@hotmail.com" TargetMode="External"/><Relationship Id="rId329" Type="http://schemas.openxmlformats.org/officeDocument/2006/relationships/hyperlink" Target="mailto:elransara484@gmail.com" TargetMode="External"/><Relationship Id="rId68" Type="http://schemas.openxmlformats.org/officeDocument/2006/relationships/hyperlink" Target="mailto:vivianaromero996@gmail.com" TargetMode="External"/><Relationship Id="rId133" Type="http://schemas.openxmlformats.org/officeDocument/2006/relationships/hyperlink" Target="mailto:yulymu28@gmail.com" TargetMode="External"/><Relationship Id="rId175" Type="http://schemas.openxmlformats.org/officeDocument/2006/relationships/hyperlink" Target="mailto:lecab_5@hotmail.com" TargetMode="External"/><Relationship Id="rId340" Type="http://schemas.openxmlformats.org/officeDocument/2006/relationships/hyperlink" Target="mailto:ingithtsh12@gmail.com" TargetMode="External"/><Relationship Id="rId200" Type="http://schemas.openxmlformats.org/officeDocument/2006/relationships/hyperlink" Target="mailto:eisabelantury19@gmail.com" TargetMode="External"/><Relationship Id="rId382" Type="http://schemas.openxmlformats.org/officeDocument/2006/relationships/hyperlink" Target="mailto:mtorres.trm84@gmail.com" TargetMode="External"/><Relationship Id="rId242" Type="http://schemas.openxmlformats.org/officeDocument/2006/relationships/hyperlink" Target="mailto:nellyf2024@gmail.com" TargetMode="External"/><Relationship Id="rId284" Type="http://schemas.openxmlformats.org/officeDocument/2006/relationships/hyperlink" Target="mailto:faenmart81@hotmail.com" TargetMode="External"/><Relationship Id="rId37" Type="http://schemas.openxmlformats.org/officeDocument/2006/relationships/hyperlink" Target="mailto:familysaludguaviare@gmail.com" TargetMode="External"/><Relationship Id="rId79" Type="http://schemas.openxmlformats.org/officeDocument/2006/relationships/hyperlink" Target="mailto:glendaussacorredor@hotmail.com" TargetMode="External"/><Relationship Id="rId102" Type="http://schemas.openxmlformats.org/officeDocument/2006/relationships/hyperlink" Target="mailto:sebasargo2003@gmail.com" TargetMode="External"/><Relationship Id="rId144" Type="http://schemas.openxmlformats.org/officeDocument/2006/relationships/hyperlink" Target="mailto:contacto@hqs.com.co" TargetMode="External"/><Relationship Id="rId90" Type="http://schemas.openxmlformats.org/officeDocument/2006/relationships/hyperlink" Target="mailto:derllyyobanabb@gmail.com" TargetMode="External"/><Relationship Id="rId186" Type="http://schemas.openxmlformats.org/officeDocument/2006/relationships/hyperlink" Target="mailto:erika.marcela.zl@hotmail.com" TargetMode="External"/><Relationship Id="rId351" Type="http://schemas.openxmlformats.org/officeDocument/2006/relationships/hyperlink" Target="mailto:saenzdiana09912@gmail.com" TargetMode="External"/><Relationship Id="rId393" Type="http://schemas.openxmlformats.org/officeDocument/2006/relationships/hyperlink" Target="mailto:telemedicinaclinicamch@gmail.com" TargetMode="External"/><Relationship Id="rId407" Type="http://schemas.openxmlformats.org/officeDocument/2006/relationships/hyperlink" Target="mailto:trianafaisury82@gmail.com" TargetMode="External"/><Relationship Id="rId211" Type="http://schemas.openxmlformats.org/officeDocument/2006/relationships/hyperlink" Target="mailto:osmar.97a@gmail.com" TargetMode="External"/><Relationship Id="rId253" Type="http://schemas.openxmlformats.org/officeDocument/2006/relationships/hyperlink" Target="mailto:maidali1964@gmail.com" TargetMode="External"/><Relationship Id="rId295" Type="http://schemas.openxmlformats.org/officeDocument/2006/relationships/hyperlink" Target="mailto:alejandra96sotelo@gmail.com" TargetMode="External"/><Relationship Id="rId309" Type="http://schemas.openxmlformats.org/officeDocument/2006/relationships/hyperlink" Target="mailto:yesica07lopezriobo@gmail.com" TargetMode="External"/><Relationship Id="rId48" Type="http://schemas.openxmlformats.org/officeDocument/2006/relationships/hyperlink" Target="mailto:estebandavid156@gmail.com" TargetMode="External"/><Relationship Id="rId113" Type="http://schemas.openxmlformats.org/officeDocument/2006/relationships/hyperlink" Target="mailto:yesehema0603@gmail.com" TargetMode="External"/><Relationship Id="rId320" Type="http://schemas.openxmlformats.org/officeDocument/2006/relationships/hyperlink" Target="mailto:luisalgarra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422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D21" sqref="D21"/>
    </sheetView>
  </sheetViews>
  <sheetFormatPr baseColWidth="10" defaultColWidth="9.140625" defaultRowHeight="18" x14ac:dyDescent="0.25"/>
  <cols>
    <col min="1" max="1" width="9.5703125" style="13" customWidth="1"/>
    <col min="2" max="2" width="10.7109375" style="14" customWidth="1"/>
    <col min="3" max="3" width="13" style="15" customWidth="1"/>
    <col min="4" max="4" width="69.28515625" style="10" customWidth="1"/>
    <col min="5" max="5" width="17.5703125" style="16" customWidth="1"/>
    <col min="6" max="6" width="15.7109375" style="17" customWidth="1"/>
    <col min="7" max="7" width="17.7109375" style="18" customWidth="1"/>
    <col min="8" max="8" width="15.140625" style="19" customWidth="1"/>
    <col min="9" max="9" width="7.140625" style="20" customWidth="1"/>
    <col min="10" max="10" width="14.28515625" style="21" customWidth="1"/>
    <col min="11" max="11" width="15.5703125" style="12" customWidth="1"/>
    <col min="12" max="12" width="47.140625" style="3" customWidth="1"/>
    <col min="13" max="13" width="14.85546875" style="4" customWidth="1"/>
    <col min="14" max="14" width="19.7109375" style="5" customWidth="1"/>
    <col min="15" max="15" width="37" style="6" customWidth="1"/>
    <col min="16" max="16" width="12.140625" style="7" customWidth="1"/>
    <col min="17" max="17" width="12.85546875" style="2" customWidth="1"/>
    <col min="18" max="18" width="13.7109375" style="22" customWidth="1"/>
    <col min="19" max="19" width="31.28515625" style="15" customWidth="1"/>
    <col min="20" max="20" width="20.42578125" style="15" customWidth="1"/>
    <col min="21" max="21" width="12" style="2" customWidth="1"/>
    <col min="22" max="22" width="10.140625" style="51" customWidth="1"/>
    <col min="23" max="23" width="6.7109375" style="23" customWidth="1"/>
    <col min="24" max="24" width="12.140625" style="24" customWidth="1"/>
    <col min="25" max="25" width="13.42578125" style="187" customWidth="1"/>
    <col min="26" max="26" width="8" style="59" customWidth="1"/>
    <col min="27" max="27" width="14" style="62" customWidth="1"/>
    <col min="28" max="28" width="7" style="64" customWidth="1"/>
    <col min="29" max="29" width="7.7109375" style="64" customWidth="1"/>
    <col min="30" max="30" width="14.42578125" style="63" customWidth="1"/>
    <col min="31" max="32" width="7" style="64" customWidth="1"/>
    <col min="33" max="33" width="17.42578125" style="65" customWidth="1"/>
    <col min="34" max="34" width="13.85546875" style="73" customWidth="1"/>
    <col min="35" max="35" width="81.7109375" style="61" customWidth="1"/>
    <col min="36" max="36" width="18.5703125" style="76" bestFit="1" customWidth="1"/>
    <col min="37" max="37" width="22.85546875" style="15" customWidth="1"/>
    <col min="38" max="38" width="6" style="2" bestFit="1" customWidth="1"/>
    <col min="39" max="39" width="3.140625" style="2" bestFit="1" customWidth="1"/>
    <col min="40" max="16384" width="9.140625" style="2"/>
  </cols>
  <sheetData>
    <row r="1" spans="1:37" s="1" customFormat="1" ht="39" customHeight="1" x14ac:dyDescent="0.25">
      <c r="A1" s="95" t="s">
        <v>0</v>
      </c>
      <c r="B1" s="96" t="s">
        <v>1</v>
      </c>
      <c r="C1" s="97" t="s">
        <v>2</v>
      </c>
      <c r="D1" s="98" t="s">
        <v>3</v>
      </c>
      <c r="E1" s="99" t="s">
        <v>4</v>
      </c>
      <c r="F1" s="100" t="s">
        <v>5</v>
      </c>
      <c r="G1" s="101" t="s">
        <v>6</v>
      </c>
      <c r="H1" s="102" t="s">
        <v>7</v>
      </c>
      <c r="I1" s="103" t="s">
        <v>8</v>
      </c>
      <c r="J1" s="104" t="s">
        <v>9</v>
      </c>
      <c r="K1" s="105" t="s">
        <v>10</v>
      </c>
      <c r="L1" s="106" t="s">
        <v>11</v>
      </c>
      <c r="M1" s="107" t="s">
        <v>12</v>
      </c>
      <c r="N1" s="108" t="s">
        <v>13</v>
      </c>
      <c r="O1" s="97" t="s">
        <v>14</v>
      </c>
      <c r="P1" s="109" t="s">
        <v>15</v>
      </c>
      <c r="Q1" s="95" t="s">
        <v>16</v>
      </c>
      <c r="R1" s="110" t="s">
        <v>17</v>
      </c>
      <c r="S1" s="111" t="s">
        <v>18</v>
      </c>
      <c r="T1" s="112" t="s">
        <v>19</v>
      </c>
      <c r="U1" s="95" t="s">
        <v>20</v>
      </c>
      <c r="V1" s="113" t="s">
        <v>21</v>
      </c>
      <c r="W1" s="114" t="s">
        <v>22</v>
      </c>
      <c r="X1" s="115" t="s">
        <v>23</v>
      </c>
      <c r="Y1" s="184" t="s">
        <v>24</v>
      </c>
      <c r="Z1" s="116" t="s">
        <v>25</v>
      </c>
      <c r="AA1" s="117" t="s">
        <v>26</v>
      </c>
      <c r="AB1" s="118" t="s">
        <v>27</v>
      </c>
      <c r="AC1" s="118" t="s">
        <v>28</v>
      </c>
      <c r="AD1" s="119" t="s">
        <v>29</v>
      </c>
      <c r="AE1" s="118" t="s">
        <v>30</v>
      </c>
      <c r="AF1" s="118" t="s">
        <v>31</v>
      </c>
      <c r="AG1" s="120" t="s">
        <v>32</v>
      </c>
      <c r="AH1" s="121" t="s">
        <v>33</v>
      </c>
      <c r="AI1" s="72" t="s">
        <v>34</v>
      </c>
      <c r="AJ1" s="75"/>
      <c r="AK1" s="79"/>
    </row>
    <row r="2" spans="1:37" x14ac:dyDescent="0.25">
      <c r="A2" s="85">
        <v>1</v>
      </c>
      <c r="B2" s="25">
        <v>45658</v>
      </c>
      <c r="C2" s="26" t="s">
        <v>35</v>
      </c>
      <c r="D2" s="27" t="s">
        <v>36</v>
      </c>
      <c r="E2" s="122">
        <v>5700000</v>
      </c>
      <c r="F2" s="123">
        <v>1900000</v>
      </c>
      <c r="G2" s="30" t="s">
        <v>37</v>
      </c>
      <c r="H2" s="31" t="s">
        <v>38</v>
      </c>
      <c r="I2" s="32">
        <v>45</v>
      </c>
      <c r="J2" s="46">
        <v>45658</v>
      </c>
      <c r="K2" s="124">
        <v>5202000</v>
      </c>
      <c r="L2" s="35" t="s">
        <v>39</v>
      </c>
      <c r="M2" s="36">
        <v>1120578326</v>
      </c>
      <c r="N2" s="26" t="s">
        <v>40</v>
      </c>
      <c r="O2" s="125" t="s">
        <v>41</v>
      </c>
      <c r="P2" s="38">
        <v>3164624282</v>
      </c>
      <c r="Q2" s="39" t="s">
        <v>42</v>
      </c>
      <c r="R2" s="36">
        <v>1016077845</v>
      </c>
      <c r="S2" s="26" t="s">
        <v>43</v>
      </c>
      <c r="T2" s="26" t="s">
        <v>44</v>
      </c>
      <c r="U2" s="39" t="s">
        <v>45</v>
      </c>
      <c r="V2" s="49" t="s">
        <v>46</v>
      </c>
      <c r="W2" s="41">
        <v>3</v>
      </c>
      <c r="X2" s="53">
        <v>45658</v>
      </c>
      <c r="Y2" s="185">
        <v>45747</v>
      </c>
      <c r="Z2" s="57">
        <v>1</v>
      </c>
      <c r="AA2" s="66"/>
      <c r="AB2" s="67"/>
      <c r="AC2" s="67"/>
      <c r="AD2" s="68"/>
      <c r="AE2" s="67"/>
      <c r="AF2" s="67"/>
      <c r="AG2" s="126"/>
      <c r="AH2" s="70"/>
      <c r="AI2" s="71"/>
    </row>
    <row r="3" spans="1:37" x14ac:dyDescent="0.25">
      <c r="A3" s="85">
        <v>2</v>
      </c>
      <c r="B3" s="25">
        <v>45658</v>
      </c>
      <c r="C3" s="26" t="s">
        <v>35</v>
      </c>
      <c r="D3" s="27" t="s">
        <v>47</v>
      </c>
      <c r="E3" s="28">
        <v>4698000</v>
      </c>
      <c r="F3" s="29">
        <v>1566000</v>
      </c>
      <c r="G3" s="52" t="s">
        <v>48</v>
      </c>
      <c r="H3" s="31" t="s">
        <v>38</v>
      </c>
      <c r="I3" s="32">
        <v>46</v>
      </c>
      <c r="J3" s="46">
        <v>45658</v>
      </c>
      <c r="K3" s="34">
        <v>4698000</v>
      </c>
      <c r="L3" s="127" t="s">
        <v>49</v>
      </c>
      <c r="M3" s="47">
        <v>1120558672</v>
      </c>
      <c r="N3" s="26" t="s">
        <v>40</v>
      </c>
      <c r="O3" s="86" t="s">
        <v>50</v>
      </c>
      <c r="P3" s="38">
        <v>3183720998</v>
      </c>
      <c r="Q3" s="39" t="s">
        <v>42</v>
      </c>
      <c r="R3" s="36">
        <v>1016077845</v>
      </c>
      <c r="S3" s="26" t="s">
        <v>43</v>
      </c>
      <c r="T3" s="26" t="s">
        <v>44</v>
      </c>
      <c r="U3" s="39" t="s">
        <v>45</v>
      </c>
      <c r="V3" s="49" t="s">
        <v>46</v>
      </c>
      <c r="W3" s="41">
        <v>3</v>
      </c>
      <c r="X3" s="53">
        <v>45658</v>
      </c>
      <c r="Y3" s="185">
        <v>45747</v>
      </c>
      <c r="Z3" s="57">
        <v>2</v>
      </c>
      <c r="AA3" s="66"/>
      <c r="AB3" s="67"/>
      <c r="AC3" s="67"/>
      <c r="AD3" s="68"/>
      <c r="AE3" s="67"/>
      <c r="AF3" s="67"/>
      <c r="AG3" s="126"/>
      <c r="AH3" s="70"/>
      <c r="AI3" s="71"/>
    </row>
    <row r="4" spans="1:37" x14ac:dyDescent="0.25">
      <c r="A4" s="85">
        <v>3</v>
      </c>
      <c r="B4" s="25">
        <v>45658</v>
      </c>
      <c r="C4" s="26" t="s">
        <v>35</v>
      </c>
      <c r="D4" s="27" t="s">
        <v>51</v>
      </c>
      <c r="E4" s="28">
        <f t="shared" ref="E4" si="0">K4</f>
        <v>280500000</v>
      </c>
      <c r="F4" s="29">
        <v>0</v>
      </c>
      <c r="G4" s="30" t="s">
        <v>52</v>
      </c>
      <c r="H4" s="31" t="s">
        <v>53</v>
      </c>
      <c r="I4" s="32">
        <v>349</v>
      </c>
      <c r="J4" s="46">
        <v>45658</v>
      </c>
      <c r="K4" s="34">
        <v>280500000</v>
      </c>
      <c r="L4" s="92" t="s">
        <v>54</v>
      </c>
      <c r="M4" s="47">
        <v>1122402234</v>
      </c>
      <c r="N4" s="26" t="s">
        <v>55</v>
      </c>
      <c r="O4" s="128" t="s">
        <v>56</v>
      </c>
      <c r="P4" s="129">
        <v>1122402234</v>
      </c>
      <c r="Q4" s="39" t="s">
        <v>42</v>
      </c>
      <c r="R4" s="94">
        <v>19263867</v>
      </c>
      <c r="S4" s="26" t="s">
        <v>57</v>
      </c>
      <c r="T4" s="26" t="s">
        <v>58</v>
      </c>
      <c r="U4" s="39" t="s">
        <v>45</v>
      </c>
      <c r="V4" s="49" t="s">
        <v>46</v>
      </c>
      <c r="W4" s="41">
        <v>6</v>
      </c>
      <c r="X4" s="53">
        <v>45658</v>
      </c>
      <c r="Y4" s="185">
        <v>45838</v>
      </c>
      <c r="Z4" s="57">
        <v>3</v>
      </c>
      <c r="AA4" s="66"/>
      <c r="AB4" s="67"/>
      <c r="AC4" s="67"/>
      <c r="AD4" s="68"/>
      <c r="AE4" s="67"/>
      <c r="AF4" s="67"/>
      <c r="AG4" s="126"/>
      <c r="AH4" s="70"/>
      <c r="AI4" s="71"/>
    </row>
    <row r="5" spans="1:37" x14ac:dyDescent="0.25">
      <c r="A5" s="85">
        <v>4</v>
      </c>
      <c r="B5" s="25">
        <v>45658</v>
      </c>
      <c r="C5" s="26" t="s">
        <v>35</v>
      </c>
      <c r="D5" s="27" t="s">
        <v>59</v>
      </c>
      <c r="E5" s="28">
        <v>44799964</v>
      </c>
      <c r="F5" s="29">
        <v>0</v>
      </c>
      <c r="G5" s="30" t="s">
        <v>52</v>
      </c>
      <c r="H5" s="31" t="s">
        <v>53</v>
      </c>
      <c r="I5" s="32">
        <v>356</v>
      </c>
      <c r="J5" s="46">
        <v>45658</v>
      </c>
      <c r="K5" s="34">
        <v>67199946</v>
      </c>
      <c r="L5" s="35" t="s">
        <v>60</v>
      </c>
      <c r="M5" s="36">
        <v>1121829670</v>
      </c>
      <c r="N5" s="37" t="s">
        <v>61</v>
      </c>
      <c r="O5" s="54" t="s">
        <v>62</v>
      </c>
      <c r="P5" s="38">
        <v>3114813930</v>
      </c>
      <c r="Q5" s="39" t="s">
        <v>42</v>
      </c>
      <c r="R5" s="94">
        <v>19263867</v>
      </c>
      <c r="S5" s="26" t="s">
        <v>57</v>
      </c>
      <c r="T5" s="26" t="s">
        <v>58</v>
      </c>
      <c r="U5" s="39" t="s">
        <v>45</v>
      </c>
      <c r="V5" s="49" t="s">
        <v>46</v>
      </c>
      <c r="W5" s="41">
        <v>3</v>
      </c>
      <c r="X5" s="53">
        <v>45658</v>
      </c>
      <c r="Y5" s="185">
        <v>45747</v>
      </c>
      <c r="Z5" s="57">
        <v>4</v>
      </c>
      <c r="AA5" s="66"/>
      <c r="AB5" s="67"/>
      <c r="AC5" s="67"/>
      <c r="AD5" s="68"/>
      <c r="AE5" s="67"/>
      <c r="AF5" s="67"/>
      <c r="AG5" s="126"/>
      <c r="AH5" s="70"/>
      <c r="AI5" s="71"/>
    </row>
    <row r="6" spans="1:37" x14ac:dyDescent="0.25">
      <c r="A6" s="85">
        <v>5</v>
      </c>
      <c r="B6" s="25">
        <v>45658</v>
      </c>
      <c r="C6" s="26" t="s">
        <v>35</v>
      </c>
      <c r="D6" s="27" t="s">
        <v>63</v>
      </c>
      <c r="E6" s="88">
        <f>K6</f>
        <v>529200000</v>
      </c>
      <c r="F6" s="29">
        <v>0</v>
      </c>
      <c r="G6" s="30" t="s">
        <v>52</v>
      </c>
      <c r="H6" s="31" t="s">
        <v>53</v>
      </c>
      <c r="I6" s="32">
        <v>346</v>
      </c>
      <c r="J6" s="46">
        <v>45658</v>
      </c>
      <c r="K6" s="34">
        <v>529200000</v>
      </c>
      <c r="L6" s="35" t="s">
        <v>64</v>
      </c>
      <c r="M6" s="36" t="s">
        <v>65</v>
      </c>
      <c r="N6" s="37" t="s">
        <v>66</v>
      </c>
      <c r="O6" s="90" t="s">
        <v>67</v>
      </c>
      <c r="P6" s="91">
        <v>3023205016</v>
      </c>
      <c r="Q6" s="39" t="s">
        <v>42</v>
      </c>
      <c r="R6" s="94">
        <v>19263867</v>
      </c>
      <c r="S6" s="26" t="s">
        <v>57</v>
      </c>
      <c r="T6" s="26" t="s">
        <v>58</v>
      </c>
      <c r="U6" s="39" t="s">
        <v>45</v>
      </c>
      <c r="V6" s="49" t="s">
        <v>46</v>
      </c>
      <c r="W6" s="41">
        <v>6</v>
      </c>
      <c r="X6" s="53">
        <v>45658</v>
      </c>
      <c r="Y6" s="185">
        <v>45838</v>
      </c>
      <c r="Z6" s="57">
        <v>5</v>
      </c>
      <c r="AA6" s="66"/>
      <c r="AB6" s="67"/>
      <c r="AC6" s="67"/>
      <c r="AD6" s="68"/>
      <c r="AE6" s="67"/>
      <c r="AF6" s="67"/>
      <c r="AG6" s="126"/>
      <c r="AH6" s="70"/>
      <c r="AI6" s="71"/>
    </row>
    <row r="7" spans="1:37" x14ac:dyDescent="0.25">
      <c r="A7" s="85">
        <v>6</v>
      </c>
      <c r="B7" s="25">
        <v>45658</v>
      </c>
      <c r="C7" s="26" t="s">
        <v>35</v>
      </c>
      <c r="D7" s="27" t="s">
        <v>68</v>
      </c>
      <c r="E7" s="88">
        <f t="shared" ref="E7:E40" si="1">K7</f>
        <v>375803260</v>
      </c>
      <c r="F7" s="29">
        <v>0</v>
      </c>
      <c r="G7" s="30" t="s">
        <v>69</v>
      </c>
      <c r="H7" s="31" t="s">
        <v>70</v>
      </c>
      <c r="I7" s="32">
        <v>1</v>
      </c>
      <c r="J7" s="46">
        <v>45658</v>
      </c>
      <c r="K7" s="34">
        <v>375803260</v>
      </c>
      <c r="L7" s="35" t="s">
        <v>71</v>
      </c>
      <c r="M7" s="47" t="s">
        <v>72</v>
      </c>
      <c r="N7" s="26" t="s">
        <v>66</v>
      </c>
      <c r="O7" s="86" t="s">
        <v>73</v>
      </c>
      <c r="P7" s="38">
        <v>3213133759</v>
      </c>
      <c r="Q7" s="39" t="s">
        <v>74</v>
      </c>
      <c r="R7" s="40">
        <v>1120558662</v>
      </c>
      <c r="S7" s="26" t="s">
        <v>75</v>
      </c>
      <c r="T7" s="26" t="s">
        <v>76</v>
      </c>
      <c r="U7" s="39" t="s">
        <v>45</v>
      </c>
      <c r="V7" s="49" t="s">
        <v>46</v>
      </c>
      <c r="W7" s="41">
        <v>8</v>
      </c>
      <c r="X7" s="53">
        <v>45658</v>
      </c>
      <c r="Y7" s="185">
        <v>45900</v>
      </c>
      <c r="Z7" s="57">
        <v>6</v>
      </c>
      <c r="AA7" s="66"/>
      <c r="AB7" s="67"/>
      <c r="AC7" s="67"/>
      <c r="AD7" s="68"/>
      <c r="AE7" s="67"/>
      <c r="AF7" s="67"/>
      <c r="AG7" s="126"/>
      <c r="AH7" s="70"/>
      <c r="AI7" s="71"/>
    </row>
    <row r="8" spans="1:37" x14ac:dyDescent="0.25">
      <c r="A8" s="85">
        <v>7</v>
      </c>
      <c r="B8" s="25">
        <v>45658</v>
      </c>
      <c r="C8" s="26" t="s">
        <v>35</v>
      </c>
      <c r="D8" s="27" t="s">
        <v>77</v>
      </c>
      <c r="E8" s="28">
        <v>479159000</v>
      </c>
      <c r="F8" s="29">
        <v>0</v>
      </c>
      <c r="G8" s="30" t="s">
        <v>52</v>
      </c>
      <c r="H8" s="31" t="s">
        <v>53</v>
      </c>
      <c r="I8" s="32">
        <v>347</v>
      </c>
      <c r="J8" s="46">
        <v>45658</v>
      </c>
      <c r="K8" s="34">
        <v>479159000</v>
      </c>
      <c r="L8" s="35" t="s">
        <v>78</v>
      </c>
      <c r="M8" s="47" t="s">
        <v>79</v>
      </c>
      <c r="N8" s="26" t="s">
        <v>66</v>
      </c>
      <c r="O8" s="86" t="s">
        <v>80</v>
      </c>
      <c r="P8" s="129">
        <v>3137110892</v>
      </c>
      <c r="Q8" s="39" t="s">
        <v>74</v>
      </c>
      <c r="R8" s="94">
        <v>19263867</v>
      </c>
      <c r="S8" s="26" t="s">
        <v>57</v>
      </c>
      <c r="T8" s="26" t="s">
        <v>58</v>
      </c>
      <c r="U8" s="39" t="s">
        <v>45</v>
      </c>
      <c r="V8" s="49" t="s">
        <v>46</v>
      </c>
      <c r="W8" s="41">
        <v>6</v>
      </c>
      <c r="X8" s="53">
        <v>45658</v>
      </c>
      <c r="Y8" s="185">
        <v>45838</v>
      </c>
      <c r="Z8" s="57">
        <v>7</v>
      </c>
      <c r="AA8" s="66"/>
      <c r="AB8" s="67"/>
      <c r="AC8" s="67"/>
      <c r="AD8" s="68"/>
      <c r="AE8" s="67"/>
      <c r="AF8" s="67"/>
      <c r="AG8" s="126"/>
      <c r="AH8" s="70"/>
      <c r="AI8" s="71"/>
    </row>
    <row r="9" spans="1:37" x14ac:dyDescent="0.25">
      <c r="A9" s="85">
        <v>8</v>
      </c>
      <c r="B9" s="25">
        <v>45658</v>
      </c>
      <c r="C9" s="26" t="s">
        <v>35</v>
      </c>
      <c r="D9" s="27" t="s">
        <v>81</v>
      </c>
      <c r="E9" s="28">
        <f t="shared" ref="E9" si="2">K9</f>
        <v>633000000</v>
      </c>
      <c r="F9" s="29">
        <v>0</v>
      </c>
      <c r="G9" s="30" t="s">
        <v>82</v>
      </c>
      <c r="H9" s="31" t="s">
        <v>53</v>
      </c>
      <c r="I9" s="32">
        <v>328</v>
      </c>
      <c r="J9" s="46">
        <v>45658</v>
      </c>
      <c r="K9" s="34">
        <v>633000000</v>
      </c>
      <c r="L9" s="92" t="s">
        <v>83</v>
      </c>
      <c r="M9" s="47" t="s">
        <v>84</v>
      </c>
      <c r="N9" s="26" t="s">
        <v>66</v>
      </c>
      <c r="O9" s="128" t="s">
        <v>85</v>
      </c>
      <c r="P9" s="129">
        <v>3185451665</v>
      </c>
      <c r="Q9" s="39" t="s">
        <v>74</v>
      </c>
      <c r="R9" s="94">
        <v>19263867</v>
      </c>
      <c r="S9" s="26" t="s">
        <v>57</v>
      </c>
      <c r="T9" s="26" t="s">
        <v>58</v>
      </c>
      <c r="U9" s="39" t="s">
        <v>45</v>
      </c>
      <c r="V9" s="49" t="s">
        <v>46</v>
      </c>
      <c r="W9" s="41">
        <v>6</v>
      </c>
      <c r="X9" s="53">
        <v>45658</v>
      </c>
      <c r="Y9" s="185">
        <v>45838</v>
      </c>
      <c r="Z9" s="57">
        <v>8</v>
      </c>
      <c r="AA9" s="66"/>
      <c r="AB9" s="67"/>
      <c r="AC9" s="67"/>
      <c r="AD9" s="68"/>
      <c r="AE9" s="67"/>
      <c r="AF9" s="67"/>
      <c r="AG9" s="126"/>
      <c r="AH9" s="70"/>
      <c r="AI9" s="71"/>
    </row>
    <row r="10" spans="1:37" x14ac:dyDescent="0.25">
      <c r="A10" s="85">
        <v>9</v>
      </c>
      <c r="B10" s="25">
        <v>45658</v>
      </c>
      <c r="C10" s="26" t="s">
        <v>35</v>
      </c>
      <c r="D10" s="27" t="s">
        <v>86</v>
      </c>
      <c r="E10" s="88">
        <f t="shared" si="1"/>
        <v>947550000</v>
      </c>
      <c r="F10" s="29">
        <v>0</v>
      </c>
      <c r="G10" s="30" t="s">
        <v>52</v>
      </c>
      <c r="H10" s="31" t="s">
        <v>53</v>
      </c>
      <c r="I10" s="32">
        <v>345</v>
      </c>
      <c r="J10" s="46">
        <v>45658</v>
      </c>
      <c r="K10" s="34">
        <v>947550000</v>
      </c>
      <c r="L10" s="35" t="s">
        <v>87</v>
      </c>
      <c r="M10" s="47" t="s">
        <v>88</v>
      </c>
      <c r="N10" s="26" t="s">
        <v>66</v>
      </c>
      <c r="O10" s="86" t="s">
        <v>89</v>
      </c>
      <c r="P10" s="38">
        <v>3168419665</v>
      </c>
      <c r="Q10" s="39" t="s">
        <v>74</v>
      </c>
      <c r="R10" s="94">
        <v>19263867</v>
      </c>
      <c r="S10" s="26" t="s">
        <v>57</v>
      </c>
      <c r="T10" s="26" t="s">
        <v>58</v>
      </c>
      <c r="U10" s="39" t="s">
        <v>45</v>
      </c>
      <c r="V10" s="49" t="s">
        <v>46</v>
      </c>
      <c r="W10" s="41">
        <v>3</v>
      </c>
      <c r="X10" s="53">
        <v>45658</v>
      </c>
      <c r="Y10" s="185">
        <v>45747</v>
      </c>
      <c r="Z10" s="57">
        <v>9</v>
      </c>
      <c r="AA10" s="66"/>
      <c r="AB10" s="67"/>
      <c r="AC10" s="67"/>
      <c r="AD10" s="68"/>
      <c r="AE10" s="67"/>
      <c r="AF10" s="67"/>
      <c r="AG10" s="126"/>
      <c r="AH10" s="70"/>
      <c r="AI10" s="71"/>
    </row>
    <row r="11" spans="1:37" x14ac:dyDescent="0.25">
      <c r="A11" s="85">
        <v>10</v>
      </c>
      <c r="B11" s="25">
        <v>45658</v>
      </c>
      <c r="C11" s="26" t="s">
        <v>35</v>
      </c>
      <c r="D11" s="27" t="s">
        <v>90</v>
      </c>
      <c r="E11" s="88">
        <f t="shared" si="1"/>
        <v>390000000</v>
      </c>
      <c r="F11" s="29">
        <v>0</v>
      </c>
      <c r="G11" s="30" t="s">
        <v>52</v>
      </c>
      <c r="H11" s="31" t="s">
        <v>53</v>
      </c>
      <c r="I11" s="32">
        <v>343</v>
      </c>
      <c r="J11" s="46">
        <v>45658</v>
      </c>
      <c r="K11" s="34">
        <v>390000000</v>
      </c>
      <c r="L11" s="93" t="s">
        <v>91</v>
      </c>
      <c r="M11" s="36" t="s">
        <v>92</v>
      </c>
      <c r="N11" s="26" t="s">
        <v>66</v>
      </c>
      <c r="O11" s="86" t="s">
        <v>93</v>
      </c>
      <c r="P11" s="38">
        <v>3124803675</v>
      </c>
      <c r="Q11" s="39" t="s">
        <v>74</v>
      </c>
      <c r="R11" s="94">
        <v>19263867</v>
      </c>
      <c r="S11" s="26" t="s">
        <v>57</v>
      </c>
      <c r="T11" s="26" t="s">
        <v>58</v>
      </c>
      <c r="U11" s="39" t="s">
        <v>45</v>
      </c>
      <c r="V11" s="49" t="s">
        <v>46</v>
      </c>
      <c r="W11" s="41">
        <v>3</v>
      </c>
      <c r="X11" s="53">
        <v>45658</v>
      </c>
      <c r="Y11" s="185">
        <v>45747</v>
      </c>
      <c r="Z11" s="57">
        <v>10</v>
      </c>
      <c r="AA11" s="66">
        <v>45744</v>
      </c>
      <c r="AB11" s="67">
        <v>0</v>
      </c>
      <c r="AC11" s="67">
        <v>0</v>
      </c>
      <c r="AD11" s="68">
        <v>0</v>
      </c>
      <c r="AE11" s="67">
        <v>0</v>
      </c>
      <c r="AF11" s="67">
        <v>0</v>
      </c>
      <c r="AG11" s="126">
        <v>0</v>
      </c>
      <c r="AH11" s="70">
        <v>45762</v>
      </c>
      <c r="AI11" s="71" t="s">
        <v>94</v>
      </c>
    </row>
    <row r="12" spans="1:37" x14ac:dyDescent="0.25">
      <c r="A12" s="85">
        <v>11</v>
      </c>
      <c r="B12" s="25">
        <v>45658</v>
      </c>
      <c r="C12" s="26" t="s">
        <v>95</v>
      </c>
      <c r="D12" s="27" t="s">
        <v>96</v>
      </c>
      <c r="E12" s="28">
        <v>120000000</v>
      </c>
      <c r="F12" s="29">
        <v>0</v>
      </c>
      <c r="G12" s="30" t="s">
        <v>97</v>
      </c>
      <c r="H12" s="31" t="s">
        <v>98</v>
      </c>
      <c r="I12" s="32">
        <v>37</v>
      </c>
      <c r="J12" s="46">
        <v>45658</v>
      </c>
      <c r="K12" s="34">
        <v>12000000</v>
      </c>
      <c r="L12" s="35" t="s">
        <v>99</v>
      </c>
      <c r="M12" s="36">
        <v>41211776</v>
      </c>
      <c r="N12" s="26" t="s">
        <v>40</v>
      </c>
      <c r="O12" s="86" t="s">
        <v>100</v>
      </c>
      <c r="P12" s="38">
        <v>5840040</v>
      </c>
      <c r="Q12" s="39" t="s">
        <v>42</v>
      </c>
      <c r="R12" s="40">
        <v>1120558662</v>
      </c>
      <c r="S12" s="26" t="s">
        <v>75</v>
      </c>
      <c r="T12" s="26" t="s">
        <v>76</v>
      </c>
      <c r="U12" s="44" t="s">
        <v>45</v>
      </c>
      <c r="V12" s="49" t="s">
        <v>46</v>
      </c>
      <c r="W12" s="41">
        <v>12</v>
      </c>
      <c r="X12" s="53">
        <v>45659</v>
      </c>
      <c r="Y12" s="185">
        <v>46022</v>
      </c>
      <c r="Z12" s="57">
        <v>11</v>
      </c>
      <c r="AA12" s="66"/>
      <c r="AB12" s="67"/>
      <c r="AC12" s="67"/>
      <c r="AD12" s="68"/>
      <c r="AE12" s="67"/>
      <c r="AF12" s="67"/>
      <c r="AG12" s="126"/>
      <c r="AH12" s="70"/>
      <c r="AI12" s="71"/>
    </row>
    <row r="13" spans="1:37" x14ac:dyDescent="0.25">
      <c r="A13" s="85">
        <v>12</v>
      </c>
      <c r="B13" s="25">
        <v>45658</v>
      </c>
      <c r="C13" s="26" t="s">
        <v>95</v>
      </c>
      <c r="D13" s="27" t="s">
        <v>101</v>
      </c>
      <c r="E13" s="28">
        <f>K13</f>
        <v>375803260</v>
      </c>
      <c r="F13" s="29">
        <v>0</v>
      </c>
      <c r="G13" s="30" t="s">
        <v>102</v>
      </c>
      <c r="H13" s="31" t="s">
        <v>103</v>
      </c>
      <c r="I13" s="32">
        <v>6</v>
      </c>
      <c r="J13" s="46">
        <v>45658</v>
      </c>
      <c r="K13" s="34">
        <v>375803260</v>
      </c>
      <c r="L13" s="35" t="s">
        <v>104</v>
      </c>
      <c r="M13" s="47" t="s">
        <v>105</v>
      </c>
      <c r="N13" s="26" t="s">
        <v>66</v>
      </c>
      <c r="O13" s="86" t="s">
        <v>106</v>
      </c>
      <c r="P13" s="38">
        <v>3503067659</v>
      </c>
      <c r="Q13" s="39" t="s">
        <v>74</v>
      </c>
      <c r="R13" s="40">
        <v>1120558662</v>
      </c>
      <c r="S13" s="26" t="s">
        <v>75</v>
      </c>
      <c r="T13" s="26" t="s">
        <v>76</v>
      </c>
      <c r="U13" s="44" t="s">
        <v>45</v>
      </c>
      <c r="V13" s="49" t="s">
        <v>46</v>
      </c>
      <c r="W13" s="41">
        <v>12</v>
      </c>
      <c r="X13" s="53">
        <v>45670</v>
      </c>
      <c r="Y13" s="185">
        <v>46022</v>
      </c>
      <c r="Z13" s="57">
        <v>12</v>
      </c>
      <c r="AA13" s="66"/>
      <c r="AB13" s="67"/>
      <c r="AC13" s="67"/>
      <c r="AD13" s="68"/>
      <c r="AE13" s="67"/>
      <c r="AF13" s="67"/>
      <c r="AG13" s="126"/>
      <c r="AH13" s="70"/>
      <c r="AI13" s="71"/>
    </row>
    <row r="14" spans="1:37" x14ac:dyDescent="0.25">
      <c r="A14" s="85">
        <v>13</v>
      </c>
      <c r="B14" s="25">
        <v>45658</v>
      </c>
      <c r="C14" s="26" t="s">
        <v>107</v>
      </c>
      <c r="D14" s="27" t="s">
        <v>108</v>
      </c>
      <c r="E14" s="28">
        <v>14686980</v>
      </c>
      <c r="F14" s="29">
        <v>4895660</v>
      </c>
      <c r="G14" s="30" t="s">
        <v>109</v>
      </c>
      <c r="H14" s="31" t="s">
        <v>110</v>
      </c>
      <c r="I14" s="32">
        <v>4</v>
      </c>
      <c r="J14" s="46">
        <v>45658</v>
      </c>
      <c r="K14" s="34">
        <v>17111010</v>
      </c>
      <c r="L14" s="35" t="s">
        <v>111</v>
      </c>
      <c r="M14" s="36" t="s">
        <v>112</v>
      </c>
      <c r="N14" s="37" t="s">
        <v>66</v>
      </c>
      <c r="O14" s="48" t="s">
        <v>113</v>
      </c>
      <c r="P14" s="38">
        <v>3112728366</v>
      </c>
      <c r="Q14" s="39" t="s">
        <v>42</v>
      </c>
      <c r="R14" s="40">
        <v>1120558662</v>
      </c>
      <c r="S14" s="26" t="s">
        <v>75</v>
      </c>
      <c r="T14" s="26" t="s">
        <v>76</v>
      </c>
      <c r="U14" s="44" t="s">
        <v>45</v>
      </c>
      <c r="V14" s="49" t="s">
        <v>46</v>
      </c>
      <c r="W14" s="41">
        <v>3</v>
      </c>
      <c r="X14" s="53">
        <v>45658</v>
      </c>
      <c r="Y14" s="185">
        <v>45747</v>
      </c>
      <c r="Z14" s="57">
        <v>13</v>
      </c>
      <c r="AA14" s="66"/>
      <c r="AB14" s="67"/>
      <c r="AC14" s="67"/>
      <c r="AD14" s="68"/>
      <c r="AE14" s="67"/>
      <c r="AF14" s="67"/>
      <c r="AG14" s="126"/>
      <c r="AH14" s="70"/>
      <c r="AI14" s="71"/>
    </row>
    <row r="15" spans="1:37" x14ac:dyDescent="0.25">
      <c r="A15" s="85">
        <v>14</v>
      </c>
      <c r="B15" s="25">
        <v>45658</v>
      </c>
      <c r="C15" s="26" t="s">
        <v>114</v>
      </c>
      <c r="D15" s="27" t="s">
        <v>115</v>
      </c>
      <c r="E15" s="28">
        <v>63600000</v>
      </c>
      <c r="F15" s="29">
        <v>10600000</v>
      </c>
      <c r="G15" s="30" t="s">
        <v>116</v>
      </c>
      <c r="H15" s="31" t="s">
        <v>117</v>
      </c>
      <c r="I15" s="32">
        <v>5</v>
      </c>
      <c r="J15" s="46">
        <v>45658</v>
      </c>
      <c r="K15" s="34">
        <v>63600000</v>
      </c>
      <c r="L15" s="35" t="s">
        <v>118</v>
      </c>
      <c r="M15" s="36">
        <v>1121817992</v>
      </c>
      <c r="N15" s="37" t="s">
        <v>61</v>
      </c>
      <c r="O15" s="54" t="s">
        <v>119</v>
      </c>
      <c r="P15" s="38">
        <v>3107306608</v>
      </c>
      <c r="Q15" s="39" t="s">
        <v>42</v>
      </c>
      <c r="R15" s="40">
        <v>1129574804</v>
      </c>
      <c r="S15" s="26" t="s">
        <v>75</v>
      </c>
      <c r="T15" s="26" t="s">
        <v>76</v>
      </c>
      <c r="U15" s="44" t="s">
        <v>45</v>
      </c>
      <c r="V15" s="49" t="s">
        <v>46</v>
      </c>
      <c r="W15" s="41">
        <v>6</v>
      </c>
      <c r="X15" s="53">
        <v>45659</v>
      </c>
      <c r="Y15" s="185">
        <v>45839</v>
      </c>
      <c r="Z15" s="57">
        <v>14</v>
      </c>
      <c r="AA15" s="66"/>
      <c r="AB15" s="67"/>
      <c r="AC15" s="67"/>
      <c r="AD15" s="68"/>
      <c r="AE15" s="67"/>
      <c r="AF15" s="67"/>
      <c r="AG15" s="126"/>
      <c r="AH15" s="70"/>
      <c r="AI15" s="71"/>
    </row>
    <row r="16" spans="1:37" x14ac:dyDescent="0.25">
      <c r="A16" s="85">
        <v>15</v>
      </c>
      <c r="B16" s="25">
        <v>45658</v>
      </c>
      <c r="C16" s="26" t="s">
        <v>35</v>
      </c>
      <c r="D16" s="27" t="s">
        <v>120</v>
      </c>
      <c r="E16" s="88">
        <f t="shared" si="1"/>
        <v>21840000</v>
      </c>
      <c r="F16" s="29">
        <v>5460000</v>
      </c>
      <c r="G16" s="30" t="s">
        <v>52</v>
      </c>
      <c r="H16" s="31" t="s">
        <v>53</v>
      </c>
      <c r="I16" s="32">
        <v>75</v>
      </c>
      <c r="J16" s="46">
        <v>45658</v>
      </c>
      <c r="K16" s="34">
        <v>21840000</v>
      </c>
      <c r="L16" s="35" t="s">
        <v>121</v>
      </c>
      <c r="M16" s="47">
        <v>1051886592</v>
      </c>
      <c r="N16" s="26" t="s">
        <v>122</v>
      </c>
      <c r="O16" s="48" t="s">
        <v>123</v>
      </c>
      <c r="P16" s="38">
        <v>3124826532</v>
      </c>
      <c r="Q16" s="39" t="s">
        <v>42</v>
      </c>
      <c r="R16" s="40">
        <v>1129574804</v>
      </c>
      <c r="S16" s="35" t="s">
        <v>124</v>
      </c>
      <c r="T16" s="130" t="s">
        <v>125</v>
      </c>
      <c r="U16" s="44" t="s">
        <v>45</v>
      </c>
      <c r="V16" s="49" t="s">
        <v>46</v>
      </c>
      <c r="W16" s="41">
        <v>4</v>
      </c>
      <c r="X16" s="53">
        <v>45658</v>
      </c>
      <c r="Y16" s="185">
        <v>45777</v>
      </c>
      <c r="Z16" s="57">
        <v>15</v>
      </c>
      <c r="AA16" s="66"/>
      <c r="AB16" s="67"/>
      <c r="AC16" s="67"/>
      <c r="AD16" s="68"/>
      <c r="AE16" s="67"/>
      <c r="AF16" s="67"/>
      <c r="AG16" s="126"/>
      <c r="AH16" s="70"/>
      <c r="AI16" s="71"/>
    </row>
    <row r="17" spans="1:35" x14ac:dyDescent="0.25">
      <c r="A17" s="85">
        <v>16</v>
      </c>
      <c r="B17" s="25">
        <v>45658</v>
      </c>
      <c r="C17" s="26" t="s">
        <v>35</v>
      </c>
      <c r="D17" s="27" t="s">
        <v>120</v>
      </c>
      <c r="E17" s="88">
        <f t="shared" si="1"/>
        <v>28560000</v>
      </c>
      <c r="F17" s="29">
        <v>7140000</v>
      </c>
      <c r="G17" s="30" t="s">
        <v>52</v>
      </c>
      <c r="H17" s="31" t="s">
        <v>53</v>
      </c>
      <c r="I17" s="32">
        <v>62</v>
      </c>
      <c r="J17" s="46">
        <v>45658</v>
      </c>
      <c r="K17" s="34">
        <v>28560000</v>
      </c>
      <c r="L17" s="35" t="s">
        <v>126</v>
      </c>
      <c r="M17" s="36">
        <v>28548367</v>
      </c>
      <c r="N17" s="26" t="s">
        <v>127</v>
      </c>
      <c r="O17" s="48" t="s">
        <v>128</v>
      </c>
      <c r="P17" s="38">
        <v>3123288816</v>
      </c>
      <c r="Q17" s="39" t="s">
        <v>42</v>
      </c>
      <c r="R17" s="40">
        <v>1129574804</v>
      </c>
      <c r="S17" s="35" t="s">
        <v>124</v>
      </c>
      <c r="T17" s="130" t="s">
        <v>125</v>
      </c>
      <c r="U17" s="44" t="s">
        <v>45</v>
      </c>
      <c r="V17" s="49" t="s">
        <v>46</v>
      </c>
      <c r="W17" s="41">
        <v>4</v>
      </c>
      <c r="X17" s="53">
        <v>45658</v>
      </c>
      <c r="Y17" s="185">
        <v>45777</v>
      </c>
      <c r="Z17" s="57">
        <v>16</v>
      </c>
      <c r="AA17" s="66"/>
      <c r="AB17" s="67"/>
      <c r="AC17" s="67"/>
      <c r="AD17" s="68"/>
      <c r="AE17" s="67"/>
      <c r="AF17" s="67"/>
      <c r="AG17" s="126"/>
      <c r="AH17" s="70"/>
      <c r="AI17" s="71"/>
    </row>
    <row r="18" spans="1:35" x14ac:dyDescent="0.25">
      <c r="A18" s="85">
        <v>17</v>
      </c>
      <c r="B18" s="25">
        <v>45658</v>
      </c>
      <c r="C18" s="26" t="s">
        <v>35</v>
      </c>
      <c r="D18" s="27" t="s">
        <v>120</v>
      </c>
      <c r="E18" s="88">
        <f t="shared" si="1"/>
        <v>28560000</v>
      </c>
      <c r="F18" s="29">
        <v>7140000</v>
      </c>
      <c r="G18" s="30" t="s">
        <v>52</v>
      </c>
      <c r="H18" s="31" t="s">
        <v>53</v>
      </c>
      <c r="I18" s="32">
        <v>64</v>
      </c>
      <c r="J18" s="46">
        <v>45658</v>
      </c>
      <c r="K18" s="34">
        <v>28560000</v>
      </c>
      <c r="L18" s="35" t="s">
        <v>129</v>
      </c>
      <c r="M18" s="36">
        <v>1073254213</v>
      </c>
      <c r="N18" s="37" t="s">
        <v>130</v>
      </c>
      <c r="O18" s="48" t="s">
        <v>131</v>
      </c>
      <c r="P18" s="38">
        <v>3115207033</v>
      </c>
      <c r="Q18" s="39" t="s">
        <v>42</v>
      </c>
      <c r="R18" s="40">
        <v>1129574804</v>
      </c>
      <c r="S18" s="35" t="s">
        <v>124</v>
      </c>
      <c r="T18" s="130" t="s">
        <v>125</v>
      </c>
      <c r="U18" s="44" t="s">
        <v>45</v>
      </c>
      <c r="V18" s="49" t="s">
        <v>46</v>
      </c>
      <c r="W18" s="41">
        <v>4</v>
      </c>
      <c r="X18" s="53">
        <v>45658</v>
      </c>
      <c r="Y18" s="185">
        <v>45777</v>
      </c>
      <c r="Z18" s="57">
        <v>17</v>
      </c>
      <c r="AA18" s="66"/>
      <c r="AB18" s="67"/>
      <c r="AC18" s="67"/>
      <c r="AD18" s="68"/>
      <c r="AE18" s="67"/>
      <c r="AF18" s="67"/>
      <c r="AG18" s="126"/>
      <c r="AH18" s="70"/>
      <c r="AI18" s="71"/>
    </row>
    <row r="19" spans="1:35" x14ac:dyDescent="0.25">
      <c r="A19" s="85">
        <v>18</v>
      </c>
      <c r="B19" s="25">
        <v>45658</v>
      </c>
      <c r="C19" s="26" t="s">
        <v>35</v>
      </c>
      <c r="D19" s="27" t="s">
        <v>120</v>
      </c>
      <c r="E19" s="88">
        <f t="shared" si="1"/>
        <v>28560000</v>
      </c>
      <c r="F19" s="29">
        <v>7140000</v>
      </c>
      <c r="G19" s="30" t="s">
        <v>52</v>
      </c>
      <c r="H19" s="31" t="s">
        <v>53</v>
      </c>
      <c r="I19" s="32">
        <v>65</v>
      </c>
      <c r="J19" s="46">
        <v>45658</v>
      </c>
      <c r="K19" s="34">
        <v>28560000</v>
      </c>
      <c r="L19" s="35" t="s">
        <v>132</v>
      </c>
      <c r="M19" s="36">
        <v>1121936624</v>
      </c>
      <c r="N19" s="26" t="s">
        <v>61</v>
      </c>
      <c r="O19" s="48" t="s">
        <v>133</v>
      </c>
      <c r="P19" s="38">
        <v>3213074183</v>
      </c>
      <c r="Q19" s="39" t="s">
        <v>42</v>
      </c>
      <c r="R19" s="40">
        <v>1129574804</v>
      </c>
      <c r="S19" s="35" t="s">
        <v>124</v>
      </c>
      <c r="T19" s="130" t="s">
        <v>125</v>
      </c>
      <c r="U19" s="44" t="s">
        <v>45</v>
      </c>
      <c r="V19" s="49" t="s">
        <v>46</v>
      </c>
      <c r="W19" s="41">
        <v>4</v>
      </c>
      <c r="X19" s="53">
        <v>45658</v>
      </c>
      <c r="Y19" s="185">
        <v>45777</v>
      </c>
      <c r="Z19" s="57">
        <v>18</v>
      </c>
      <c r="AA19" s="66"/>
      <c r="AB19" s="67"/>
      <c r="AC19" s="67"/>
      <c r="AD19" s="68"/>
      <c r="AE19" s="67"/>
      <c r="AF19" s="67"/>
      <c r="AG19" s="126"/>
      <c r="AH19" s="70"/>
      <c r="AI19" s="71"/>
    </row>
    <row r="20" spans="1:35" x14ac:dyDescent="0.25">
      <c r="A20" s="85">
        <v>19</v>
      </c>
      <c r="B20" s="25">
        <v>45658</v>
      </c>
      <c r="C20" s="26" t="s">
        <v>35</v>
      </c>
      <c r="D20" s="27" t="s">
        <v>120</v>
      </c>
      <c r="E20" s="88">
        <f t="shared" si="1"/>
        <v>28560000</v>
      </c>
      <c r="F20" s="29">
        <v>7140000</v>
      </c>
      <c r="G20" s="30" t="s">
        <v>52</v>
      </c>
      <c r="H20" s="31" t="s">
        <v>53</v>
      </c>
      <c r="I20" s="32">
        <v>66</v>
      </c>
      <c r="J20" s="46">
        <v>45658</v>
      </c>
      <c r="K20" s="34">
        <v>28560000</v>
      </c>
      <c r="L20" s="35" t="s">
        <v>134</v>
      </c>
      <c r="M20" s="36">
        <v>1144071473</v>
      </c>
      <c r="N20" s="26" t="s">
        <v>135</v>
      </c>
      <c r="O20" s="48" t="s">
        <v>136</v>
      </c>
      <c r="P20" s="38">
        <v>3165503669</v>
      </c>
      <c r="Q20" s="39" t="s">
        <v>42</v>
      </c>
      <c r="R20" s="40">
        <v>1129574804</v>
      </c>
      <c r="S20" s="35" t="s">
        <v>124</v>
      </c>
      <c r="T20" s="130" t="s">
        <v>125</v>
      </c>
      <c r="U20" s="44" t="s">
        <v>45</v>
      </c>
      <c r="V20" s="49" t="s">
        <v>46</v>
      </c>
      <c r="W20" s="41">
        <v>4</v>
      </c>
      <c r="X20" s="53">
        <v>45658</v>
      </c>
      <c r="Y20" s="185">
        <v>45777</v>
      </c>
      <c r="Z20" s="57">
        <v>19</v>
      </c>
      <c r="AA20" s="66"/>
      <c r="AB20" s="67"/>
      <c r="AC20" s="67"/>
      <c r="AD20" s="68"/>
      <c r="AE20" s="67"/>
      <c r="AF20" s="67"/>
      <c r="AG20" s="126"/>
      <c r="AH20" s="70"/>
      <c r="AI20" s="71"/>
    </row>
    <row r="21" spans="1:35" x14ac:dyDescent="0.25">
      <c r="A21" s="85">
        <v>20</v>
      </c>
      <c r="B21" s="25">
        <v>45658</v>
      </c>
      <c r="C21" s="26" t="s">
        <v>35</v>
      </c>
      <c r="D21" s="27" t="s">
        <v>120</v>
      </c>
      <c r="E21" s="88">
        <f t="shared" si="1"/>
        <v>21000000</v>
      </c>
      <c r="F21" s="29">
        <v>5250000</v>
      </c>
      <c r="G21" s="30" t="s">
        <v>52</v>
      </c>
      <c r="H21" s="31" t="s">
        <v>53</v>
      </c>
      <c r="I21" s="32">
        <v>76</v>
      </c>
      <c r="J21" s="46">
        <v>45658</v>
      </c>
      <c r="K21" s="34">
        <v>21000000</v>
      </c>
      <c r="L21" s="35" t="s">
        <v>137</v>
      </c>
      <c r="M21" s="36">
        <v>1083879730</v>
      </c>
      <c r="N21" s="26" t="s">
        <v>138</v>
      </c>
      <c r="O21" s="48" t="s">
        <v>139</v>
      </c>
      <c r="P21" s="38">
        <v>3218279570</v>
      </c>
      <c r="Q21" s="39" t="s">
        <v>42</v>
      </c>
      <c r="R21" s="40">
        <v>1129574804</v>
      </c>
      <c r="S21" s="35" t="s">
        <v>124</v>
      </c>
      <c r="T21" s="130" t="s">
        <v>125</v>
      </c>
      <c r="U21" s="44" t="s">
        <v>45</v>
      </c>
      <c r="V21" s="49" t="s">
        <v>46</v>
      </c>
      <c r="W21" s="41">
        <v>4</v>
      </c>
      <c r="X21" s="53">
        <v>45658</v>
      </c>
      <c r="Y21" s="185">
        <v>45777</v>
      </c>
      <c r="Z21" s="57">
        <v>20</v>
      </c>
      <c r="AA21" s="66"/>
      <c r="AB21" s="67"/>
      <c r="AC21" s="67"/>
      <c r="AD21" s="68"/>
      <c r="AE21" s="67"/>
      <c r="AF21" s="67"/>
      <c r="AG21" s="126"/>
      <c r="AH21" s="70"/>
      <c r="AI21" s="71"/>
    </row>
    <row r="22" spans="1:35" x14ac:dyDescent="0.25">
      <c r="A22" s="85">
        <v>21</v>
      </c>
      <c r="B22" s="25">
        <v>45658</v>
      </c>
      <c r="C22" s="26" t="s">
        <v>35</v>
      </c>
      <c r="D22" s="27" t="s">
        <v>120</v>
      </c>
      <c r="E22" s="88">
        <f t="shared" si="1"/>
        <v>21000000</v>
      </c>
      <c r="F22" s="29">
        <v>5250000</v>
      </c>
      <c r="G22" s="30" t="s">
        <v>52</v>
      </c>
      <c r="H22" s="31" t="s">
        <v>53</v>
      </c>
      <c r="I22" s="32">
        <v>77</v>
      </c>
      <c r="J22" s="46">
        <v>45658</v>
      </c>
      <c r="K22" s="34">
        <v>21000000</v>
      </c>
      <c r="L22" s="35" t="s">
        <v>140</v>
      </c>
      <c r="M22" s="36">
        <v>1064992764</v>
      </c>
      <c r="N22" s="37" t="s">
        <v>141</v>
      </c>
      <c r="O22" s="48" t="s">
        <v>142</v>
      </c>
      <c r="P22" s="38">
        <v>3215723054</v>
      </c>
      <c r="Q22" s="39" t="s">
        <v>42</v>
      </c>
      <c r="R22" s="40">
        <v>1129574804</v>
      </c>
      <c r="S22" s="35" t="s">
        <v>124</v>
      </c>
      <c r="T22" s="130" t="s">
        <v>125</v>
      </c>
      <c r="U22" s="44" t="s">
        <v>45</v>
      </c>
      <c r="V22" s="49" t="s">
        <v>46</v>
      </c>
      <c r="W22" s="41">
        <v>4</v>
      </c>
      <c r="X22" s="53">
        <v>45658</v>
      </c>
      <c r="Y22" s="185">
        <v>45777</v>
      </c>
      <c r="Z22" s="57">
        <v>21</v>
      </c>
      <c r="AA22" s="66"/>
      <c r="AB22" s="67"/>
      <c r="AC22" s="67"/>
      <c r="AD22" s="68"/>
      <c r="AE22" s="67"/>
      <c r="AF22" s="67"/>
      <c r="AG22" s="126"/>
      <c r="AH22" s="70"/>
      <c r="AI22" s="71"/>
    </row>
    <row r="23" spans="1:35" x14ac:dyDescent="0.25">
      <c r="A23" s="85">
        <v>22</v>
      </c>
      <c r="B23" s="25">
        <v>45658</v>
      </c>
      <c r="C23" s="26" t="s">
        <v>35</v>
      </c>
      <c r="D23" s="27" t="s">
        <v>120</v>
      </c>
      <c r="E23" s="88">
        <f t="shared" si="1"/>
        <v>23940000</v>
      </c>
      <c r="F23" s="29">
        <v>7980000</v>
      </c>
      <c r="G23" s="30" t="s">
        <v>52</v>
      </c>
      <c r="H23" s="31" t="s">
        <v>53</v>
      </c>
      <c r="I23" s="32">
        <v>54</v>
      </c>
      <c r="J23" s="46">
        <v>45658</v>
      </c>
      <c r="K23" s="34">
        <v>23940000</v>
      </c>
      <c r="L23" s="35" t="s">
        <v>143</v>
      </c>
      <c r="M23" s="47">
        <v>1143462646</v>
      </c>
      <c r="N23" s="26" t="s">
        <v>144</v>
      </c>
      <c r="O23" s="48" t="s">
        <v>145</v>
      </c>
      <c r="P23" s="38">
        <v>3012646329</v>
      </c>
      <c r="Q23" s="39" t="s">
        <v>42</v>
      </c>
      <c r="R23" s="40">
        <v>1129574804</v>
      </c>
      <c r="S23" s="35" t="s">
        <v>124</v>
      </c>
      <c r="T23" s="130" t="s">
        <v>125</v>
      </c>
      <c r="U23" s="44" t="s">
        <v>45</v>
      </c>
      <c r="V23" s="49" t="s">
        <v>46</v>
      </c>
      <c r="W23" s="41">
        <v>4</v>
      </c>
      <c r="X23" s="53">
        <v>45658</v>
      </c>
      <c r="Y23" s="185">
        <v>45747</v>
      </c>
      <c r="Z23" s="57">
        <v>22</v>
      </c>
      <c r="AA23" s="66"/>
      <c r="AB23" s="67"/>
      <c r="AC23" s="67"/>
      <c r="AD23" s="68"/>
      <c r="AE23" s="67"/>
      <c r="AF23" s="67"/>
      <c r="AG23" s="126"/>
      <c r="AH23" s="70"/>
      <c r="AI23" s="71"/>
    </row>
    <row r="24" spans="1:35" x14ac:dyDescent="0.25">
      <c r="A24" s="85">
        <v>23</v>
      </c>
      <c r="B24" s="25">
        <v>45658</v>
      </c>
      <c r="C24" s="26" t="s">
        <v>35</v>
      </c>
      <c r="D24" s="27" t="s">
        <v>120</v>
      </c>
      <c r="E24" s="88">
        <f t="shared" si="1"/>
        <v>23940000</v>
      </c>
      <c r="F24" s="29">
        <v>7980000</v>
      </c>
      <c r="G24" s="30" t="s">
        <v>52</v>
      </c>
      <c r="H24" s="31" t="s">
        <v>53</v>
      </c>
      <c r="I24" s="32">
        <v>55</v>
      </c>
      <c r="J24" s="46">
        <v>45658</v>
      </c>
      <c r="K24" s="34">
        <v>23940000</v>
      </c>
      <c r="L24" s="35" t="s">
        <v>146</v>
      </c>
      <c r="M24" s="36">
        <v>1121941904</v>
      </c>
      <c r="N24" s="37" t="s">
        <v>61</v>
      </c>
      <c r="O24" s="54" t="s">
        <v>147</v>
      </c>
      <c r="P24" s="38">
        <v>3164431227</v>
      </c>
      <c r="Q24" s="39" t="s">
        <v>42</v>
      </c>
      <c r="R24" s="40">
        <v>1129574804</v>
      </c>
      <c r="S24" s="35" t="s">
        <v>124</v>
      </c>
      <c r="T24" s="130" t="s">
        <v>125</v>
      </c>
      <c r="U24" s="44" t="s">
        <v>45</v>
      </c>
      <c r="V24" s="49" t="s">
        <v>46</v>
      </c>
      <c r="W24" s="41">
        <v>4</v>
      </c>
      <c r="X24" s="53">
        <v>45658</v>
      </c>
      <c r="Y24" s="185">
        <v>45747</v>
      </c>
      <c r="Z24" s="57">
        <v>23</v>
      </c>
      <c r="AA24" s="66"/>
      <c r="AB24" s="67"/>
      <c r="AC24" s="67"/>
      <c r="AD24" s="68"/>
      <c r="AE24" s="67"/>
      <c r="AF24" s="67"/>
      <c r="AG24" s="126"/>
      <c r="AH24" s="70"/>
      <c r="AI24" s="71"/>
    </row>
    <row r="25" spans="1:35" x14ac:dyDescent="0.25">
      <c r="A25" s="85">
        <v>24</v>
      </c>
      <c r="B25" s="25">
        <v>45658</v>
      </c>
      <c r="C25" s="26" t="s">
        <v>35</v>
      </c>
      <c r="D25" s="27" t="s">
        <v>120</v>
      </c>
      <c r="E25" s="88">
        <f t="shared" si="1"/>
        <v>23940000</v>
      </c>
      <c r="F25" s="29">
        <v>7980000</v>
      </c>
      <c r="G25" s="30" t="s">
        <v>52</v>
      </c>
      <c r="H25" s="31" t="s">
        <v>53</v>
      </c>
      <c r="I25" s="32">
        <v>56</v>
      </c>
      <c r="J25" s="46">
        <v>45658</v>
      </c>
      <c r="K25" s="34">
        <v>23940000</v>
      </c>
      <c r="L25" s="35" t="s">
        <v>148</v>
      </c>
      <c r="M25" s="36">
        <v>85050321</v>
      </c>
      <c r="N25" s="26" t="s">
        <v>149</v>
      </c>
      <c r="O25" s="48" t="s">
        <v>150</v>
      </c>
      <c r="P25" s="38">
        <v>6013034068</v>
      </c>
      <c r="Q25" s="39" t="s">
        <v>42</v>
      </c>
      <c r="R25" s="40">
        <v>1129574804</v>
      </c>
      <c r="S25" s="35" t="s">
        <v>124</v>
      </c>
      <c r="T25" s="130" t="s">
        <v>125</v>
      </c>
      <c r="U25" s="44" t="s">
        <v>45</v>
      </c>
      <c r="V25" s="49" t="s">
        <v>46</v>
      </c>
      <c r="W25" s="41">
        <v>3</v>
      </c>
      <c r="X25" s="53">
        <v>45658</v>
      </c>
      <c r="Y25" s="185">
        <v>45747</v>
      </c>
      <c r="Z25" s="57">
        <v>24</v>
      </c>
      <c r="AA25" s="66"/>
      <c r="AB25" s="67"/>
      <c r="AC25" s="67"/>
      <c r="AD25" s="68"/>
      <c r="AE25" s="67"/>
      <c r="AF25" s="67"/>
      <c r="AG25" s="126"/>
      <c r="AH25" s="70"/>
      <c r="AI25" s="71"/>
    </row>
    <row r="26" spans="1:35" x14ac:dyDescent="0.25">
      <c r="A26" s="85">
        <v>25</v>
      </c>
      <c r="B26" s="25">
        <v>45658</v>
      </c>
      <c r="C26" s="26" t="s">
        <v>35</v>
      </c>
      <c r="D26" s="27" t="s">
        <v>120</v>
      </c>
      <c r="E26" s="88">
        <f t="shared" si="1"/>
        <v>25200000</v>
      </c>
      <c r="F26" s="29">
        <v>6300000</v>
      </c>
      <c r="G26" s="30" t="s">
        <v>52</v>
      </c>
      <c r="H26" s="31" t="s">
        <v>53</v>
      </c>
      <c r="I26" s="32">
        <v>68</v>
      </c>
      <c r="J26" s="46">
        <v>45658</v>
      </c>
      <c r="K26" s="34">
        <v>25200000</v>
      </c>
      <c r="L26" s="92" t="s">
        <v>151</v>
      </c>
      <c r="M26" s="47">
        <v>1121935624</v>
      </c>
      <c r="N26" s="26" t="s">
        <v>61</v>
      </c>
      <c r="O26" s="86" t="s">
        <v>152</v>
      </c>
      <c r="P26" s="38">
        <v>3183136182</v>
      </c>
      <c r="Q26" s="39" t="s">
        <v>42</v>
      </c>
      <c r="R26" s="40">
        <v>1129574804</v>
      </c>
      <c r="S26" s="35" t="s">
        <v>124</v>
      </c>
      <c r="T26" s="130" t="s">
        <v>125</v>
      </c>
      <c r="U26" s="44" t="s">
        <v>45</v>
      </c>
      <c r="V26" s="49" t="s">
        <v>46</v>
      </c>
      <c r="W26" s="41">
        <v>4</v>
      </c>
      <c r="X26" s="53">
        <v>45658</v>
      </c>
      <c r="Y26" s="185">
        <v>45777</v>
      </c>
      <c r="Z26" s="57">
        <v>25</v>
      </c>
      <c r="AA26" s="66"/>
      <c r="AB26" s="67"/>
      <c r="AC26" s="67"/>
      <c r="AD26" s="68"/>
      <c r="AE26" s="67"/>
      <c r="AF26" s="67"/>
      <c r="AG26" s="126"/>
      <c r="AH26" s="70"/>
      <c r="AI26" s="71"/>
    </row>
    <row r="27" spans="1:35" x14ac:dyDescent="0.25">
      <c r="A27" s="85">
        <v>26</v>
      </c>
      <c r="B27" s="25">
        <v>45658</v>
      </c>
      <c r="C27" s="26" t="s">
        <v>35</v>
      </c>
      <c r="D27" s="27" t="s">
        <v>120</v>
      </c>
      <c r="E27" s="88">
        <f t="shared" si="1"/>
        <v>25200000</v>
      </c>
      <c r="F27" s="29">
        <v>6300000</v>
      </c>
      <c r="G27" s="30" t="s">
        <v>52</v>
      </c>
      <c r="H27" s="31" t="s">
        <v>53</v>
      </c>
      <c r="I27" s="32">
        <v>67</v>
      </c>
      <c r="J27" s="46">
        <v>45658</v>
      </c>
      <c r="K27" s="34">
        <v>25200000</v>
      </c>
      <c r="L27" s="35" t="s">
        <v>153</v>
      </c>
      <c r="M27" s="47">
        <v>25799970</v>
      </c>
      <c r="N27" s="26" t="s">
        <v>154</v>
      </c>
      <c r="O27" s="48" t="s">
        <v>155</v>
      </c>
      <c r="P27" s="38">
        <v>3185148461</v>
      </c>
      <c r="Q27" s="39" t="s">
        <v>42</v>
      </c>
      <c r="R27" s="40">
        <v>1129574804</v>
      </c>
      <c r="S27" s="35" t="s">
        <v>124</v>
      </c>
      <c r="T27" s="130" t="s">
        <v>125</v>
      </c>
      <c r="U27" s="44" t="s">
        <v>45</v>
      </c>
      <c r="V27" s="49" t="s">
        <v>46</v>
      </c>
      <c r="W27" s="41">
        <v>4</v>
      </c>
      <c r="X27" s="53">
        <v>45658</v>
      </c>
      <c r="Y27" s="185">
        <v>45777</v>
      </c>
      <c r="Z27" s="57">
        <v>26</v>
      </c>
      <c r="AA27" s="66"/>
      <c r="AB27" s="67"/>
      <c r="AC27" s="67"/>
      <c r="AD27" s="68"/>
      <c r="AE27" s="67"/>
      <c r="AF27" s="67"/>
      <c r="AG27" s="126"/>
      <c r="AH27" s="70"/>
      <c r="AI27" s="71"/>
    </row>
    <row r="28" spans="1:35" x14ac:dyDescent="0.25">
      <c r="A28" s="85">
        <v>27</v>
      </c>
      <c r="B28" s="25">
        <v>45658</v>
      </c>
      <c r="C28" s="26" t="s">
        <v>35</v>
      </c>
      <c r="D28" s="27" t="s">
        <v>120</v>
      </c>
      <c r="E28" s="88">
        <f t="shared" si="1"/>
        <v>25200000</v>
      </c>
      <c r="F28" s="29">
        <v>6300000</v>
      </c>
      <c r="G28" s="30" t="s">
        <v>52</v>
      </c>
      <c r="H28" s="31" t="s">
        <v>53</v>
      </c>
      <c r="I28" s="32">
        <v>69</v>
      </c>
      <c r="J28" s="46">
        <v>45658</v>
      </c>
      <c r="K28" s="34">
        <v>25200000</v>
      </c>
      <c r="L28" s="35" t="s">
        <v>156</v>
      </c>
      <c r="M28" s="36">
        <v>1121867041</v>
      </c>
      <c r="N28" s="37" t="s">
        <v>61</v>
      </c>
      <c r="O28" s="48" t="s">
        <v>157</v>
      </c>
      <c r="P28" s="38">
        <v>3183249243</v>
      </c>
      <c r="Q28" s="39" t="s">
        <v>42</v>
      </c>
      <c r="R28" s="40">
        <v>1129574804</v>
      </c>
      <c r="S28" s="35" t="s">
        <v>124</v>
      </c>
      <c r="T28" s="130" t="s">
        <v>125</v>
      </c>
      <c r="U28" s="44" t="s">
        <v>45</v>
      </c>
      <c r="V28" s="49" t="s">
        <v>46</v>
      </c>
      <c r="W28" s="41">
        <v>4</v>
      </c>
      <c r="X28" s="53">
        <v>45658</v>
      </c>
      <c r="Y28" s="185">
        <v>45777</v>
      </c>
      <c r="Z28" s="57">
        <v>27</v>
      </c>
      <c r="AA28" s="66"/>
      <c r="AB28" s="67"/>
      <c r="AC28" s="67"/>
      <c r="AD28" s="68"/>
      <c r="AE28" s="67"/>
      <c r="AF28" s="67"/>
      <c r="AG28" s="126"/>
      <c r="AH28" s="70"/>
      <c r="AI28" s="71"/>
    </row>
    <row r="29" spans="1:35" x14ac:dyDescent="0.25">
      <c r="A29" s="85">
        <v>28</v>
      </c>
      <c r="B29" s="25">
        <v>45658</v>
      </c>
      <c r="C29" s="26" t="s">
        <v>35</v>
      </c>
      <c r="D29" s="27" t="s">
        <v>120</v>
      </c>
      <c r="E29" s="88">
        <f t="shared" si="1"/>
        <v>25200000</v>
      </c>
      <c r="F29" s="29">
        <v>6300000</v>
      </c>
      <c r="G29" s="30" t="s">
        <v>52</v>
      </c>
      <c r="H29" s="31" t="s">
        <v>53</v>
      </c>
      <c r="I29" s="32">
        <v>70</v>
      </c>
      <c r="J29" s="46">
        <v>45658</v>
      </c>
      <c r="K29" s="34">
        <v>25200000</v>
      </c>
      <c r="L29" s="131" t="s">
        <v>158</v>
      </c>
      <c r="M29" s="47">
        <v>10237408</v>
      </c>
      <c r="N29" s="26" t="s">
        <v>159</v>
      </c>
      <c r="O29" s="86" t="s">
        <v>160</v>
      </c>
      <c r="P29" s="38">
        <v>3154785557</v>
      </c>
      <c r="Q29" s="39" t="s">
        <v>42</v>
      </c>
      <c r="R29" s="40">
        <v>1129574804</v>
      </c>
      <c r="S29" s="35" t="s">
        <v>124</v>
      </c>
      <c r="T29" s="130" t="s">
        <v>125</v>
      </c>
      <c r="U29" s="44" t="s">
        <v>45</v>
      </c>
      <c r="V29" s="49" t="s">
        <v>46</v>
      </c>
      <c r="W29" s="41">
        <v>4</v>
      </c>
      <c r="X29" s="53">
        <v>45658</v>
      </c>
      <c r="Y29" s="185">
        <v>45777</v>
      </c>
      <c r="Z29" s="57">
        <v>28</v>
      </c>
      <c r="AA29" s="66"/>
      <c r="AB29" s="67"/>
      <c r="AC29" s="67"/>
      <c r="AD29" s="68"/>
      <c r="AE29" s="67"/>
      <c r="AF29" s="67"/>
      <c r="AG29" s="126"/>
      <c r="AH29" s="70"/>
      <c r="AI29" s="71"/>
    </row>
    <row r="30" spans="1:35" x14ac:dyDescent="0.25">
      <c r="A30" s="85">
        <v>29</v>
      </c>
      <c r="B30" s="25">
        <v>45658</v>
      </c>
      <c r="C30" s="26" t="s">
        <v>35</v>
      </c>
      <c r="D30" s="27" t="s">
        <v>120</v>
      </c>
      <c r="E30" s="88">
        <f t="shared" si="1"/>
        <v>25200000</v>
      </c>
      <c r="F30" s="29">
        <v>6300000</v>
      </c>
      <c r="G30" s="30" t="s">
        <v>52</v>
      </c>
      <c r="H30" s="31" t="s">
        <v>53</v>
      </c>
      <c r="I30" s="32">
        <v>71</v>
      </c>
      <c r="J30" s="46">
        <v>45658</v>
      </c>
      <c r="K30" s="34">
        <v>25200000</v>
      </c>
      <c r="L30" s="35" t="s">
        <v>161</v>
      </c>
      <c r="M30" s="47">
        <v>1121922689</v>
      </c>
      <c r="N30" s="26" t="s">
        <v>61</v>
      </c>
      <c r="O30" s="48" t="s">
        <v>162</v>
      </c>
      <c r="P30" s="38">
        <v>3178958236</v>
      </c>
      <c r="Q30" s="39" t="s">
        <v>42</v>
      </c>
      <c r="R30" s="40">
        <v>1129574804</v>
      </c>
      <c r="S30" s="35" t="s">
        <v>124</v>
      </c>
      <c r="T30" s="130" t="s">
        <v>125</v>
      </c>
      <c r="U30" s="44" t="s">
        <v>45</v>
      </c>
      <c r="V30" s="49" t="s">
        <v>46</v>
      </c>
      <c r="W30" s="41">
        <v>4</v>
      </c>
      <c r="X30" s="53">
        <v>45658</v>
      </c>
      <c r="Y30" s="185">
        <v>45777</v>
      </c>
      <c r="Z30" s="57">
        <v>29</v>
      </c>
      <c r="AA30" s="66"/>
      <c r="AB30" s="67"/>
      <c r="AC30" s="67"/>
      <c r="AD30" s="68"/>
      <c r="AE30" s="67"/>
      <c r="AF30" s="67"/>
      <c r="AG30" s="126"/>
      <c r="AH30" s="70"/>
      <c r="AI30" s="71"/>
    </row>
    <row r="31" spans="1:35" x14ac:dyDescent="0.25">
      <c r="A31" s="85">
        <v>30</v>
      </c>
      <c r="B31" s="25">
        <v>45658</v>
      </c>
      <c r="C31" s="26" t="s">
        <v>35</v>
      </c>
      <c r="D31" s="27" t="s">
        <v>120</v>
      </c>
      <c r="E31" s="88">
        <f t="shared" si="1"/>
        <v>25200000</v>
      </c>
      <c r="F31" s="29">
        <v>6300000</v>
      </c>
      <c r="G31" s="30" t="s">
        <v>52</v>
      </c>
      <c r="H31" s="31" t="s">
        <v>53</v>
      </c>
      <c r="I31" s="32">
        <v>72</v>
      </c>
      <c r="J31" s="46">
        <v>45658</v>
      </c>
      <c r="K31" s="34">
        <v>25200000</v>
      </c>
      <c r="L31" s="127" t="s">
        <v>163</v>
      </c>
      <c r="M31" s="47">
        <v>1121937821</v>
      </c>
      <c r="N31" s="26" t="s">
        <v>61</v>
      </c>
      <c r="O31" s="132" t="s">
        <v>164</v>
      </c>
      <c r="P31" s="129">
        <v>3115739470</v>
      </c>
      <c r="Q31" s="39" t="s">
        <v>42</v>
      </c>
      <c r="R31" s="40">
        <v>1129574804</v>
      </c>
      <c r="S31" s="35" t="s">
        <v>124</v>
      </c>
      <c r="T31" s="130" t="s">
        <v>125</v>
      </c>
      <c r="U31" s="44" t="s">
        <v>45</v>
      </c>
      <c r="V31" s="49" t="s">
        <v>46</v>
      </c>
      <c r="W31" s="41">
        <v>4</v>
      </c>
      <c r="X31" s="53">
        <v>45658</v>
      </c>
      <c r="Y31" s="185">
        <v>45777</v>
      </c>
      <c r="Z31" s="57">
        <v>30</v>
      </c>
      <c r="AA31" s="66"/>
      <c r="AB31" s="67"/>
      <c r="AC31" s="67"/>
      <c r="AD31" s="68"/>
      <c r="AE31" s="67"/>
      <c r="AF31" s="67"/>
      <c r="AG31" s="126"/>
      <c r="AH31" s="70"/>
      <c r="AI31" s="71"/>
    </row>
    <row r="32" spans="1:35" x14ac:dyDescent="0.25">
      <c r="A32" s="85">
        <v>31</v>
      </c>
      <c r="B32" s="25">
        <v>45658</v>
      </c>
      <c r="C32" s="26" t="s">
        <v>35</v>
      </c>
      <c r="D32" s="27" t="s">
        <v>120</v>
      </c>
      <c r="E32" s="88">
        <f t="shared" si="1"/>
        <v>25200000</v>
      </c>
      <c r="F32" s="29">
        <v>6300000</v>
      </c>
      <c r="G32" s="30" t="s">
        <v>52</v>
      </c>
      <c r="H32" s="31" t="s">
        <v>53</v>
      </c>
      <c r="I32" s="32">
        <v>73</v>
      </c>
      <c r="J32" s="46">
        <v>45658</v>
      </c>
      <c r="K32" s="34">
        <v>25200000</v>
      </c>
      <c r="L32" s="35" t="s">
        <v>165</v>
      </c>
      <c r="M32" s="36">
        <v>1098732920</v>
      </c>
      <c r="N32" s="37" t="s">
        <v>166</v>
      </c>
      <c r="O32" s="48" t="s">
        <v>167</v>
      </c>
      <c r="P32" s="38">
        <v>3162399347</v>
      </c>
      <c r="Q32" s="39" t="s">
        <v>42</v>
      </c>
      <c r="R32" s="40">
        <v>1129574804</v>
      </c>
      <c r="S32" s="35" t="s">
        <v>124</v>
      </c>
      <c r="T32" s="130" t="s">
        <v>125</v>
      </c>
      <c r="U32" s="44" t="s">
        <v>45</v>
      </c>
      <c r="V32" s="49" t="s">
        <v>46</v>
      </c>
      <c r="W32" s="41">
        <v>4</v>
      </c>
      <c r="X32" s="53">
        <v>45658</v>
      </c>
      <c r="Y32" s="185">
        <v>45777</v>
      </c>
      <c r="Z32" s="57">
        <v>31</v>
      </c>
      <c r="AA32" s="66"/>
      <c r="AB32" s="67"/>
      <c r="AC32" s="67"/>
      <c r="AD32" s="68"/>
      <c r="AE32" s="67"/>
      <c r="AF32" s="67"/>
      <c r="AG32" s="126"/>
      <c r="AH32" s="70"/>
      <c r="AI32" s="71"/>
    </row>
    <row r="33" spans="1:39" x14ac:dyDescent="0.25">
      <c r="A33" s="85">
        <v>32</v>
      </c>
      <c r="B33" s="25">
        <v>45658</v>
      </c>
      <c r="C33" s="26" t="s">
        <v>35</v>
      </c>
      <c r="D33" s="27" t="s">
        <v>120</v>
      </c>
      <c r="E33" s="88">
        <f t="shared" si="1"/>
        <v>23310000</v>
      </c>
      <c r="F33" s="29">
        <v>7770000</v>
      </c>
      <c r="G33" s="30" t="s">
        <v>52</v>
      </c>
      <c r="H33" s="31" t="s">
        <v>53</v>
      </c>
      <c r="I33" s="32">
        <v>57</v>
      </c>
      <c r="J33" s="46">
        <v>45658</v>
      </c>
      <c r="K33" s="34">
        <v>23310000</v>
      </c>
      <c r="L33" s="35" t="s">
        <v>168</v>
      </c>
      <c r="M33" s="47">
        <v>84105087</v>
      </c>
      <c r="N33" s="26" t="s">
        <v>55</v>
      </c>
      <c r="O33" s="48" t="s">
        <v>169</v>
      </c>
      <c r="P33" s="38">
        <v>3004368151</v>
      </c>
      <c r="Q33" s="39" t="s">
        <v>42</v>
      </c>
      <c r="R33" s="40">
        <v>1129574804</v>
      </c>
      <c r="S33" s="35" t="s">
        <v>124</v>
      </c>
      <c r="T33" s="130" t="s">
        <v>125</v>
      </c>
      <c r="U33" s="44" t="s">
        <v>45</v>
      </c>
      <c r="V33" s="49" t="s">
        <v>46</v>
      </c>
      <c r="W33" s="41">
        <v>4</v>
      </c>
      <c r="X33" s="53">
        <v>45658</v>
      </c>
      <c r="Y33" s="185">
        <v>45747</v>
      </c>
      <c r="Z33" s="57">
        <v>32</v>
      </c>
      <c r="AA33" s="66"/>
      <c r="AB33" s="67"/>
      <c r="AC33" s="67"/>
      <c r="AD33" s="68"/>
      <c r="AE33" s="67"/>
      <c r="AF33" s="67"/>
      <c r="AG33" s="126"/>
      <c r="AH33" s="70"/>
      <c r="AI33" s="71"/>
    </row>
    <row r="34" spans="1:39" x14ac:dyDescent="0.25">
      <c r="A34" s="85">
        <v>33</v>
      </c>
      <c r="B34" s="25">
        <v>45658</v>
      </c>
      <c r="C34" s="26" t="s">
        <v>35</v>
      </c>
      <c r="D34" s="27" t="s">
        <v>120</v>
      </c>
      <c r="E34" s="88">
        <f t="shared" si="1"/>
        <v>23310000</v>
      </c>
      <c r="F34" s="29">
        <v>7770000</v>
      </c>
      <c r="G34" s="30" t="s">
        <v>52</v>
      </c>
      <c r="H34" s="31" t="s">
        <v>53</v>
      </c>
      <c r="I34" s="32">
        <v>58</v>
      </c>
      <c r="J34" s="46">
        <v>45658</v>
      </c>
      <c r="K34" s="34">
        <v>23310000</v>
      </c>
      <c r="L34" s="35" t="s">
        <v>170</v>
      </c>
      <c r="M34" s="36">
        <v>1073176813</v>
      </c>
      <c r="N34" s="37" t="s">
        <v>171</v>
      </c>
      <c r="O34" s="54" t="s">
        <v>172</v>
      </c>
      <c r="P34" s="38">
        <v>3132860685</v>
      </c>
      <c r="Q34" s="39" t="s">
        <v>42</v>
      </c>
      <c r="R34" s="40">
        <v>1129574804</v>
      </c>
      <c r="S34" s="35" t="s">
        <v>124</v>
      </c>
      <c r="T34" s="130" t="s">
        <v>125</v>
      </c>
      <c r="U34" s="44" t="s">
        <v>45</v>
      </c>
      <c r="V34" s="49" t="s">
        <v>46</v>
      </c>
      <c r="W34" s="41">
        <v>4</v>
      </c>
      <c r="X34" s="53">
        <v>45658</v>
      </c>
      <c r="Y34" s="185">
        <v>45747</v>
      </c>
      <c r="Z34" s="57">
        <v>33</v>
      </c>
      <c r="AA34" s="66"/>
      <c r="AB34" s="67"/>
      <c r="AC34" s="67"/>
      <c r="AD34" s="68"/>
      <c r="AE34" s="67"/>
      <c r="AF34" s="67"/>
      <c r="AG34" s="126"/>
      <c r="AH34" s="70"/>
      <c r="AI34" s="71"/>
    </row>
    <row r="35" spans="1:39" x14ac:dyDescent="0.25">
      <c r="A35" s="85">
        <v>34</v>
      </c>
      <c r="B35" s="25">
        <v>45658</v>
      </c>
      <c r="C35" s="26" t="s">
        <v>35</v>
      </c>
      <c r="D35" s="27" t="s">
        <v>120</v>
      </c>
      <c r="E35" s="88">
        <f t="shared" si="1"/>
        <v>23310000</v>
      </c>
      <c r="F35" s="29">
        <v>7770000</v>
      </c>
      <c r="G35" s="30" t="s">
        <v>52</v>
      </c>
      <c r="H35" s="31" t="s">
        <v>53</v>
      </c>
      <c r="I35" s="32">
        <v>59</v>
      </c>
      <c r="J35" s="46">
        <v>45658</v>
      </c>
      <c r="K35" s="34">
        <v>23310000</v>
      </c>
      <c r="L35" s="35" t="s">
        <v>173</v>
      </c>
      <c r="M35" s="47">
        <v>1019146079</v>
      </c>
      <c r="N35" s="26" t="s">
        <v>174</v>
      </c>
      <c r="O35" s="48" t="s">
        <v>175</v>
      </c>
      <c r="P35" s="129">
        <v>3203963271</v>
      </c>
      <c r="Q35" s="39" t="s">
        <v>42</v>
      </c>
      <c r="R35" s="40">
        <v>1129574804</v>
      </c>
      <c r="S35" s="35" t="s">
        <v>124</v>
      </c>
      <c r="T35" s="130" t="s">
        <v>125</v>
      </c>
      <c r="U35" s="44" t="s">
        <v>45</v>
      </c>
      <c r="V35" s="49" t="s">
        <v>46</v>
      </c>
      <c r="W35" s="41">
        <v>4</v>
      </c>
      <c r="X35" s="53">
        <v>45658</v>
      </c>
      <c r="Y35" s="185">
        <v>45747</v>
      </c>
      <c r="Z35" s="57">
        <v>34</v>
      </c>
      <c r="AA35" s="66"/>
      <c r="AB35" s="67"/>
      <c r="AC35" s="67"/>
      <c r="AD35" s="68"/>
      <c r="AE35" s="67"/>
      <c r="AF35" s="67"/>
      <c r="AG35" s="126"/>
      <c r="AH35" s="70"/>
      <c r="AI35" s="71"/>
      <c r="AM35" s="2">
        <f>AL35*AK35</f>
        <v>0</v>
      </c>
    </row>
    <row r="36" spans="1:39" x14ac:dyDescent="0.25">
      <c r="A36" s="85">
        <v>35</v>
      </c>
      <c r="B36" s="25">
        <v>45658</v>
      </c>
      <c r="C36" s="26" t="s">
        <v>35</v>
      </c>
      <c r="D36" s="27" t="s">
        <v>120</v>
      </c>
      <c r="E36" s="88">
        <f t="shared" si="1"/>
        <v>23310000</v>
      </c>
      <c r="F36" s="29">
        <v>7770000</v>
      </c>
      <c r="G36" s="30" t="s">
        <v>52</v>
      </c>
      <c r="H36" s="31" t="s">
        <v>53</v>
      </c>
      <c r="I36" s="32">
        <v>60</v>
      </c>
      <c r="J36" s="46">
        <v>45658</v>
      </c>
      <c r="K36" s="34">
        <v>23310000</v>
      </c>
      <c r="L36" s="35" t="s">
        <v>176</v>
      </c>
      <c r="M36" s="47">
        <v>1192912421</v>
      </c>
      <c r="N36" s="26" t="s">
        <v>174</v>
      </c>
      <c r="O36" s="48" t="s">
        <v>177</v>
      </c>
      <c r="P36" s="38">
        <v>3223790522</v>
      </c>
      <c r="Q36" s="39" t="s">
        <v>42</v>
      </c>
      <c r="R36" s="40">
        <v>1129574804</v>
      </c>
      <c r="S36" s="35" t="s">
        <v>124</v>
      </c>
      <c r="T36" s="130" t="s">
        <v>125</v>
      </c>
      <c r="U36" s="44" t="s">
        <v>45</v>
      </c>
      <c r="V36" s="49" t="s">
        <v>46</v>
      </c>
      <c r="W36" s="41">
        <v>4</v>
      </c>
      <c r="X36" s="53">
        <v>45658</v>
      </c>
      <c r="Y36" s="185">
        <v>45747</v>
      </c>
      <c r="Z36" s="57">
        <v>35</v>
      </c>
      <c r="AA36" s="66"/>
      <c r="AB36" s="67"/>
      <c r="AC36" s="67"/>
      <c r="AD36" s="68"/>
      <c r="AE36" s="67"/>
      <c r="AF36" s="67"/>
      <c r="AG36" s="126"/>
      <c r="AH36" s="70"/>
      <c r="AI36" s="71"/>
    </row>
    <row r="37" spans="1:39" x14ac:dyDescent="0.25">
      <c r="A37" s="85">
        <v>36</v>
      </c>
      <c r="B37" s="25">
        <v>45658</v>
      </c>
      <c r="C37" s="26" t="s">
        <v>35</v>
      </c>
      <c r="D37" s="27" t="s">
        <v>120</v>
      </c>
      <c r="E37" s="88">
        <f t="shared" si="1"/>
        <v>23310000</v>
      </c>
      <c r="F37" s="29">
        <v>7770000</v>
      </c>
      <c r="G37" s="30" t="s">
        <v>52</v>
      </c>
      <c r="H37" s="31" t="s">
        <v>53</v>
      </c>
      <c r="I37" s="32">
        <v>61</v>
      </c>
      <c r="J37" s="46">
        <v>45658</v>
      </c>
      <c r="K37" s="34">
        <v>23310000</v>
      </c>
      <c r="L37" s="35" t="s">
        <v>178</v>
      </c>
      <c r="M37" s="36">
        <v>1007180856</v>
      </c>
      <c r="N37" s="37" t="s">
        <v>179</v>
      </c>
      <c r="O37" s="54" t="s">
        <v>180</v>
      </c>
      <c r="P37" s="38">
        <v>3165347530</v>
      </c>
      <c r="Q37" s="39" t="s">
        <v>42</v>
      </c>
      <c r="R37" s="40">
        <v>1129574804</v>
      </c>
      <c r="S37" s="35" t="s">
        <v>124</v>
      </c>
      <c r="T37" s="130" t="s">
        <v>125</v>
      </c>
      <c r="U37" s="44" t="s">
        <v>45</v>
      </c>
      <c r="V37" s="49" t="s">
        <v>46</v>
      </c>
      <c r="W37" s="41">
        <v>4</v>
      </c>
      <c r="X37" s="53">
        <v>45658</v>
      </c>
      <c r="Y37" s="185">
        <v>45747</v>
      </c>
      <c r="Z37" s="57">
        <v>36</v>
      </c>
      <c r="AA37" s="66"/>
      <c r="AB37" s="67"/>
      <c r="AC37" s="67"/>
      <c r="AD37" s="68"/>
      <c r="AE37" s="67"/>
      <c r="AF37" s="67"/>
      <c r="AG37" s="126"/>
      <c r="AH37" s="70"/>
      <c r="AI37" s="71"/>
    </row>
    <row r="38" spans="1:39" x14ac:dyDescent="0.25">
      <c r="A38" s="85">
        <v>37</v>
      </c>
      <c r="B38" s="25">
        <v>45658</v>
      </c>
      <c r="C38" s="26" t="s">
        <v>35</v>
      </c>
      <c r="D38" s="27" t="s">
        <v>120</v>
      </c>
      <c r="E38" s="88">
        <f t="shared" si="1"/>
        <v>23310000</v>
      </c>
      <c r="F38" s="29">
        <v>7770000</v>
      </c>
      <c r="G38" s="30" t="s">
        <v>52</v>
      </c>
      <c r="H38" s="31" t="s">
        <v>53</v>
      </c>
      <c r="I38" s="32">
        <v>63</v>
      </c>
      <c r="J38" s="46">
        <v>45658</v>
      </c>
      <c r="K38" s="34">
        <v>23310000</v>
      </c>
      <c r="L38" s="35" t="s">
        <v>181</v>
      </c>
      <c r="M38" s="47">
        <v>1069737783</v>
      </c>
      <c r="N38" s="26" t="s">
        <v>182</v>
      </c>
      <c r="O38" s="48" t="s">
        <v>183</v>
      </c>
      <c r="P38" s="38">
        <v>3112088765</v>
      </c>
      <c r="Q38" s="39" t="s">
        <v>42</v>
      </c>
      <c r="R38" s="40">
        <v>1129574804</v>
      </c>
      <c r="S38" s="35" t="s">
        <v>124</v>
      </c>
      <c r="T38" s="130" t="s">
        <v>125</v>
      </c>
      <c r="U38" s="44" t="s">
        <v>45</v>
      </c>
      <c r="V38" s="49" t="s">
        <v>46</v>
      </c>
      <c r="W38" s="41">
        <v>3</v>
      </c>
      <c r="X38" s="53">
        <v>45658</v>
      </c>
      <c r="Y38" s="185">
        <v>45747</v>
      </c>
      <c r="Z38" s="57">
        <v>37</v>
      </c>
      <c r="AA38" s="66"/>
      <c r="AB38" s="67"/>
      <c r="AC38" s="67"/>
      <c r="AD38" s="68"/>
      <c r="AE38" s="67"/>
      <c r="AF38" s="67"/>
      <c r="AG38" s="126"/>
      <c r="AH38" s="70"/>
      <c r="AI38" s="71"/>
    </row>
    <row r="39" spans="1:39" x14ac:dyDescent="0.25">
      <c r="A39" s="85">
        <v>38</v>
      </c>
      <c r="B39" s="25">
        <v>45658</v>
      </c>
      <c r="C39" s="26" t="s">
        <v>35</v>
      </c>
      <c r="D39" s="27" t="s">
        <v>120</v>
      </c>
      <c r="E39" s="88">
        <f t="shared" si="1"/>
        <v>18480000</v>
      </c>
      <c r="F39" s="29">
        <v>4620000</v>
      </c>
      <c r="G39" s="30" t="s">
        <v>52</v>
      </c>
      <c r="H39" s="31" t="s">
        <v>53</v>
      </c>
      <c r="I39" s="32">
        <v>78</v>
      </c>
      <c r="J39" s="46">
        <v>45658</v>
      </c>
      <c r="K39" s="34">
        <v>18480000</v>
      </c>
      <c r="L39" s="35" t="s">
        <v>184</v>
      </c>
      <c r="M39" s="87">
        <v>1047429549</v>
      </c>
      <c r="N39" s="26" t="s">
        <v>185</v>
      </c>
      <c r="O39" s="125" t="s">
        <v>186</v>
      </c>
      <c r="P39" s="38">
        <v>3205223206</v>
      </c>
      <c r="Q39" s="39" t="s">
        <v>42</v>
      </c>
      <c r="R39" s="40">
        <v>1129574804</v>
      </c>
      <c r="S39" s="35" t="s">
        <v>124</v>
      </c>
      <c r="T39" s="130" t="s">
        <v>125</v>
      </c>
      <c r="U39" s="44" t="s">
        <v>45</v>
      </c>
      <c r="V39" s="49" t="s">
        <v>46</v>
      </c>
      <c r="W39" s="41">
        <v>4</v>
      </c>
      <c r="X39" s="53">
        <v>45658</v>
      </c>
      <c r="Y39" s="185">
        <v>45777</v>
      </c>
      <c r="Z39" s="57">
        <v>38</v>
      </c>
      <c r="AA39" s="66"/>
      <c r="AB39" s="67"/>
      <c r="AC39" s="67"/>
      <c r="AD39" s="68"/>
      <c r="AE39" s="67"/>
      <c r="AF39" s="67"/>
      <c r="AG39" s="126"/>
      <c r="AH39" s="70"/>
      <c r="AI39" s="71"/>
    </row>
    <row r="40" spans="1:39" x14ac:dyDescent="0.25">
      <c r="A40" s="85">
        <v>39</v>
      </c>
      <c r="B40" s="25">
        <v>45658</v>
      </c>
      <c r="C40" s="26" t="s">
        <v>35</v>
      </c>
      <c r="D40" s="27" t="s">
        <v>120</v>
      </c>
      <c r="E40" s="88">
        <f t="shared" si="1"/>
        <v>4620000</v>
      </c>
      <c r="F40" s="29">
        <v>4620000</v>
      </c>
      <c r="G40" s="30" t="s">
        <v>52</v>
      </c>
      <c r="H40" s="31" t="s">
        <v>53</v>
      </c>
      <c r="I40" s="32">
        <v>79</v>
      </c>
      <c r="J40" s="46">
        <v>45658</v>
      </c>
      <c r="K40" s="34">
        <v>4620000</v>
      </c>
      <c r="L40" s="35" t="s">
        <v>187</v>
      </c>
      <c r="M40" s="47">
        <v>1144060408</v>
      </c>
      <c r="N40" s="26" t="s">
        <v>135</v>
      </c>
      <c r="O40" s="48" t="s">
        <v>188</v>
      </c>
      <c r="P40" s="38">
        <v>3148820004</v>
      </c>
      <c r="Q40" s="39" t="s">
        <v>42</v>
      </c>
      <c r="R40" s="40">
        <v>1129574804</v>
      </c>
      <c r="S40" s="35" t="s">
        <v>124</v>
      </c>
      <c r="T40" s="130" t="s">
        <v>125</v>
      </c>
      <c r="U40" s="44" t="s">
        <v>45</v>
      </c>
      <c r="V40" s="49" t="s">
        <v>46</v>
      </c>
      <c r="W40" s="41">
        <v>1</v>
      </c>
      <c r="X40" s="53">
        <v>45658</v>
      </c>
      <c r="Y40" s="185">
        <v>45672</v>
      </c>
      <c r="Z40" s="57">
        <v>39</v>
      </c>
      <c r="AA40" s="66"/>
      <c r="AB40" s="67"/>
      <c r="AC40" s="67"/>
      <c r="AD40" s="68"/>
      <c r="AE40" s="67"/>
      <c r="AF40" s="67"/>
      <c r="AG40" s="126"/>
      <c r="AH40" s="70"/>
      <c r="AI40" s="71"/>
    </row>
    <row r="41" spans="1:39" x14ac:dyDescent="0.25">
      <c r="A41" s="85">
        <v>40</v>
      </c>
      <c r="B41" s="25">
        <v>45658</v>
      </c>
      <c r="C41" s="26" t="s">
        <v>35</v>
      </c>
      <c r="D41" s="27" t="s">
        <v>189</v>
      </c>
      <c r="E41" s="88">
        <v>5100000</v>
      </c>
      <c r="F41" s="29">
        <v>1700000</v>
      </c>
      <c r="G41" s="30" t="s">
        <v>37</v>
      </c>
      <c r="H41" s="31" t="s">
        <v>38</v>
      </c>
      <c r="I41" s="32">
        <v>357</v>
      </c>
      <c r="J41" s="46">
        <v>45658</v>
      </c>
      <c r="K41" s="34">
        <v>5100000</v>
      </c>
      <c r="L41" s="35" t="s">
        <v>190</v>
      </c>
      <c r="M41" s="87">
        <v>80247050</v>
      </c>
      <c r="N41" s="26" t="s">
        <v>174</v>
      </c>
      <c r="O41" s="48" t="s">
        <v>191</v>
      </c>
      <c r="P41" s="38">
        <v>3142690135</v>
      </c>
      <c r="Q41" s="39" t="s">
        <v>42</v>
      </c>
      <c r="R41" s="40">
        <v>1129574804</v>
      </c>
      <c r="S41" s="26" t="s">
        <v>75</v>
      </c>
      <c r="T41" s="26" t="s">
        <v>192</v>
      </c>
      <c r="U41" s="44" t="s">
        <v>45</v>
      </c>
      <c r="V41" s="49" t="s">
        <v>46</v>
      </c>
      <c r="W41" s="41">
        <v>3</v>
      </c>
      <c r="X41" s="53">
        <v>45658</v>
      </c>
      <c r="Y41" s="185">
        <v>45747</v>
      </c>
      <c r="Z41" s="57">
        <v>40</v>
      </c>
      <c r="AA41" s="66"/>
      <c r="AB41" s="67"/>
      <c r="AC41" s="67"/>
      <c r="AD41" s="68"/>
      <c r="AE41" s="67"/>
      <c r="AF41" s="67"/>
      <c r="AG41" s="126"/>
      <c r="AH41" s="70"/>
      <c r="AI41" s="71"/>
    </row>
    <row r="42" spans="1:39" x14ac:dyDescent="0.25">
      <c r="A42" s="85">
        <v>41</v>
      </c>
      <c r="B42" s="25">
        <v>45658</v>
      </c>
      <c r="C42" s="26" t="s">
        <v>35</v>
      </c>
      <c r="D42" s="27" t="s">
        <v>189</v>
      </c>
      <c r="E42" s="88">
        <v>5100000</v>
      </c>
      <c r="F42" s="29">
        <v>1700000</v>
      </c>
      <c r="G42" s="30" t="s">
        <v>37</v>
      </c>
      <c r="H42" s="31" t="s">
        <v>38</v>
      </c>
      <c r="I42" s="32">
        <v>358</v>
      </c>
      <c r="J42" s="46">
        <v>45658</v>
      </c>
      <c r="K42" s="34">
        <v>5100000</v>
      </c>
      <c r="L42" s="35" t="s">
        <v>193</v>
      </c>
      <c r="M42" s="36">
        <v>97611800</v>
      </c>
      <c r="N42" s="37" t="s">
        <v>40</v>
      </c>
      <c r="O42" s="48" t="s">
        <v>194</v>
      </c>
      <c r="P42" s="38">
        <v>3222388522</v>
      </c>
      <c r="Q42" s="39" t="s">
        <v>42</v>
      </c>
      <c r="R42" s="40">
        <v>1129574804</v>
      </c>
      <c r="S42" s="26" t="s">
        <v>75</v>
      </c>
      <c r="T42" s="26" t="s">
        <v>192</v>
      </c>
      <c r="U42" s="44" t="s">
        <v>45</v>
      </c>
      <c r="V42" s="49" t="s">
        <v>46</v>
      </c>
      <c r="W42" s="41">
        <v>3</v>
      </c>
      <c r="X42" s="53">
        <v>45658</v>
      </c>
      <c r="Y42" s="185">
        <v>45747</v>
      </c>
      <c r="Z42" s="57">
        <v>41</v>
      </c>
      <c r="AA42" s="66">
        <v>45707</v>
      </c>
      <c r="AB42" s="67">
        <v>0</v>
      </c>
      <c r="AC42" s="67">
        <v>0</v>
      </c>
      <c r="AD42" s="68">
        <v>0</v>
      </c>
      <c r="AE42" s="67">
        <v>0</v>
      </c>
      <c r="AF42" s="67">
        <v>0</v>
      </c>
      <c r="AG42" s="126">
        <v>0</v>
      </c>
      <c r="AH42" s="70">
        <v>0</v>
      </c>
      <c r="AI42" s="71" t="s">
        <v>195</v>
      </c>
    </row>
    <row r="43" spans="1:39" x14ac:dyDescent="0.25">
      <c r="A43" s="85">
        <v>42</v>
      </c>
      <c r="B43" s="25">
        <v>45658</v>
      </c>
      <c r="C43" s="26" t="s">
        <v>35</v>
      </c>
      <c r="D43" s="27" t="s">
        <v>189</v>
      </c>
      <c r="E43" s="88">
        <v>5100000</v>
      </c>
      <c r="F43" s="29">
        <v>1700000</v>
      </c>
      <c r="G43" s="30" t="s">
        <v>37</v>
      </c>
      <c r="H43" s="31" t="s">
        <v>38</v>
      </c>
      <c r="I43" s="32">
        <v>359</v>
      </c>
      <c r="J43" s="46">
        <v>45658</v>
      </c>
      <c r="K43" s="34">
        <v>5100000</v>
      </c>
      <c r="L43" s="92" t="s">
        <v>196</v>
      </c>
      <c r="M43" s="47">
        <v>86061744</v>
      </c>
      <c r="N43" s="26" t="s">
        <v>61</v>
      </c>
      <c r="O43" s="48" t="s">
        <v>197</v>
      </c>
      <c r="P43" s="38">
        <v>3223967558</v>
      </c>
      <c r="Q43" s="39" t="s">
        <v>42</v>
      </c>
      <c r="R43" s="40">
        <v>1129574804</v>
      </c>
      <c r="S43" s="26" t="s">
        <v>75</v>
      </c>
      <c r="T43" s="26" t="s">
        <v>192</v>
      </c>
      <c r="U43" s="44" t="s">
        <v>45</v>
      </c>
      <c r="V43" s="49" t="s">
        <v>46</v>
      </c>
      <c r="W43" s="41">
        <v>3</v>
      </c>
      <c r="X43" s="53">
        <v>45658</v>
      </c>
      <c r="Y43" s="185">
        <v>45747</v>
      </c>
      <c r="Z43" s="57">
        <v>42</v>
      </c>
      <c r="AA43" s="66"/>
      <c r="AB43" s="67"/>
      <c r="AC43" s="67"/>
      <c r="AD43" s="68"/>
      <c r="AE43" s="67"/>
      <c r="AF43" s="67"/>
      <c r="AG43" s="126"/>
      <c r="AH43" s="70"/>
      <c r="AI43" s="71"/>
    </row>
    <row r="44" spans="1:39" x14ac:dyDescent="0.25">
      <c r="A44" s="85">
        <v>43</v>
      </c>
      <c r="B44" s="25">
        <v>45658</v>
      </c>
      <c r="C44" s="26" t="s">
        <v>35</v>
      </c>
      <c r="D44" s="27" t="s">
        <v>189</v>
      </c>
      <c r="E44" s="88">
        <v>5100000</v>
      </c>
      <c r="F44" s="29">
        <v>1700000</v>
      </c>
      <c r="G44" s="30" t="s">
        <v>37</v>
      </c>
      <c r="H44" s="31" t="s">
        <v>38</v>
      </c>
      <c r="I44" s="32">
        <v>360</v>
      </c>
      <c r="J44" s="46">
        <v>45658</v>
      </c>
      <c r="K44" s="34">
        <v>5100000</v>
      </c>
      <c r="L44" s="35" t="s">
        <v>198</v>
      </c>
      <c r="M44" s="47">
        <v>94462503</v>
      </c>
      <c r="N44" s="26" t="s">
        <v>199</v>
      </c>
      <c r="O44" s="86" t="s">
        <v>200</v>
      </c>
      <c r="P44" s="38">
        <v>3232304827</v>
      </c>
      <c r="Q44" s="39" t="s">
        <v>42</v>
      </c>
      <c r="R44" s="40">
        <v>1129574804</v>
      </c>
      <c r="S44" s="26" t="s">
        <v>75</v>
      </c>
      <c r="T44" s="26" t="s">
        <v>192</v>
      </c>
      <c r="U44" s="44" t="s">
        <v>45</v>
      </c>
      <c r="V44" s="49" t="s">
        <v>46</v>
      </c>
      <c r="W44" s="41">
        <v>3</v>
      </c>
      <c r="X44" s="53">
        <v>45658</v>
      </c>
      <c r="Y44" s="185">
        <v>45747</v>
      </c>
      <c r="Z44" s="57">
        <v>43</v>
      </c>
      <c r="AA44" s="66"/>
      <c r="AB44" s="67"/>
      <c r="AC44" s="67"/>
      <c r="AD44" s="68"/>
      <c r="AE44" s="67"/>
      <c r="AF44" s="67"/>
      <c r="AG44" s="126"/>
      <c r="AH44" s="70"/>
      <c r="AI44" s="71"/>
    </row>
    <row r="45" spans="1:39" x14ac:dyDescent="0.25">
      <c r="A45" s="85">
        <v>44</v>
      </c>
      <c r="B45" s="25">
        <v>45658</v>
      </c>
      <c r="C45" s="26" t="s">
        <v>35</v>
      </c>
      <c r="D45" s="27" t="s">
        <v>47</v>
      </c>
      <c r="E45" s="88">
        <v>4657500</v>
      </c>
      <c r="F45" s="29">
        <v>1863000</v>
      </c>
      <c r="G45" s="30" t="s">
        <v>37</v>
      </c>
      <c r="H45" s="31" t="s">
        <v>38</v>
      </c>
      <c r="I45" s="32">
        <v>12</v>
      </c>
      <c r="J45" s="46">
        <v>45658</v>
      </c>
      <c r="K45" s="34">
        <v>5313000</v>
      </c>
      <c r="L45" s="133" t="s">
        <v>201</v>
      </c>
      <c r="M45" s="47">
        <v>1120582453</v>
      </c>
      <c r="N45" s="37" t="s">
        <v>202</v>
      </c>
      <c r="O45" s="48" t="s">
        <v>203</v>
      </c>
      <c r="P45" s="38">
        <v>3118478946</v>
      </c>
      <c r="Q45" s="39" t="s">
        <v>42</v>
      </c>
      <c r="R45" s="40">
        <v>41241574</v>
      </c>
      <c r="S45" s="26" t="s">
        <v>204</v>
      </c>
      <c r="T45" s="26" t="s">
        <v>205</v>
      </c>
      <c r="U45" s="44" t="s">
        <v>45</v>
      </c>
      <c r="V45" s="49" t="s">
        <v>206</v>
      </c>
      <c r="W45" s="41">
        <v>75</v>
      </c>
      <c r="X45" s="53">
        <v>45658</v>
      </c>
      <c r="Y45" s="185">
        <v>45731</v>
      </c>
      <c r="Z45" s="57">
        <v>44</v>
      </c>
      <c r="AA45" s="66"/>
      <c r="AB45" s="67"/>
      <c r="AC45" s="67"/>
      <c r="AD45" s="68"/>
      <c r="AE45" s="67"/>
      <c r="AF45" s="67"/>
      <c r="AG45" s="126"/>
      <c r="AH45" s="70"/>
      <c r="AI45" s="71"/>
    </row>
    <row r="46" spans="1:39" x14ac:dyDescent="0.25">
      <c r="A46" s="85">
        <v>45</v>
      </c>
      <c r="B46" s="25">
        <v>45658</v>
      </c>
      <c r="C46" s="26" t="s">
        <v>35</v>
      </c>
      <c r="D46" s="27" t="s">
        <v>47</v>
      </c>
      <c r="E46" s="88">
        <v>4657500</v>
      </c>
      <c r="F46" s="29">
        <v>1863000</v>
      </c>
      <c r="G46" s="30" t="s">
        <v>37</v>
      </c>
      <c r="H46" s="31" t="s">
        <v>38</v>
      </c>
      <c r="I46" s="32">
        <v>21</v>
      </c>
      <c r="J46" s="46">
        <v>45658</v>
      </c>
      <c r="K46" s="34">
        <v>5313000</v>
      </c>
      <c r="L46" s="92" t="s">
        <v>207</v>
      </c>
      <c r="M46" s="47">
        <v>1120572953</v>
      </c>
      <c r="N46" s="26" t="s">
        <v>40</v>
      </c>
      <c r="O46" s="48" t="s">
        <v>208</v>
      </c>
      <c r="P46" s="38">
        <v>3134341263</v>
      </c>
      <c r="Q46" s="39" t="s">
        <v>42</v>
      </c>
      <c r="R46" s="40">
        <v>41241574</v>
      </c>
      <c r="S46" s="26" t="s">
        <v>204</v>
      </c>
      <c r="T46" s="26" t="s">
        <v>205</v>
      </c>
      <c r="U46" s="44" t="s">
        <v>45</v>
      </c>
      <c r="V46" s="49" t="s">
        <v>206</v>
      </c>
      <c r="W46" s="41">
        <v>75</v>
      </c>
      <c r="X46" s="53">
        <v>45658</v>
      </c>
      <c r="Y46" s="185">
        <v>45731</v>
      </c>
      <c r="Z46" s="57">
        <v>45</v>
      </c>
      <c r="AA46" s="66"/>
      <c r="AB46" s="67"/>
      <c r="AC46" s="67"/>
      <c r="AD46" s="68"/>
      <c r="AE46" s="67"/>
      <c r="AF46" s="67"/>
      <c r="AG46" s="126"/>
      <c r="AH46" s="70"/>
      <c r="AI46" s="71"/>
    </row>
    <row r="47" spans="1:39" x14ac:dyDescent="0.25">
      <c r="A47" s="85">
        <v>46</v>
      </c>
      <c r="B47" s="25">
        <v>45658</v>
      </c>
      <c r="C47" s="26" t="s">
        <v>35</v>
      </c>
      <c r="D47" s="27" t="s">
        <v>47</v>
      </c>
      <c r="E47" s="88">
        <v>4657500</v>
      </c>
      <c r="F47" s="29">
        <v>1863000</v>
      </c>
      <c r="G47" s="30" t="s">
        <v>37</v>
      </c>
      <c r="H47" s="31" t="s">
        <v>38</v>
      </c>
      <c r="I47" s="32">
        <v>7</v>
      </c>
      <c r="J47" s="46">
        <v>45658</v>
      </c>
      <c r="K47" s="34">
        <v>5313000</v>
      </c>
      <c r="L47" s="92" t="s">
        <v>209</v>
      </c>
      <c r="M47" s="47">
        <v>1022937945</v>
      </c>
      <c r="N47" s="26" t="s">
        <v>174</v>
      </c>
      <c r="O47" s="48" t="s">
        <v>210</v>
      </c>
      <c r="P47" s="38">
        <v>3166859293</v>
      </c>
      <c r="Q47" s="39" t="s">
        <v>42</v>
      </c>
      <c r="R47" s="40">
        <v>41241574</v>
      </c>
      <c r="S47" s="26" t="s">
        <v>204</v>
      </c>
      <c r="T47" s="26" t="s">
        <v>205</v>
      </c>
      <c r="U47" s="44" t="s">
        <v>45</v>
      </c>
      <c r="V47" s="49" t="s">
        <v>206</v>
      </c>
      <c r="W47" s="41">
        <v>75</v>
      </c>
      <c r="X47" s="53">
        <v>45658</v>
      </c>
      <c r="Y47" s="185">
        <v>45731</v>
      </c>
      <c r="Z47" s="57">
        <v>46</v>
      </c>
      <c r="AA47" s="66"/>
      <c r="AB47" s="67"/>
      <c r="AC47" s="67"/>
      <c r="AD47" s="68"/>
      <c r="AE47" s="67"/>
      <c r="AF47" s="67"/>
      <c r="AG47" s="126"/>
      <c r="AH47" s="70"/>
      <c r="AI47" s="71"/>
    </row>
    <row r="48" spans="1:39" x14ac:dyDescent="0.25">
      <c r="A48" s="85">
        <v>47</v>
      </c>
      <c r="B48" s="25">
        <v>45658</v>
      </c>
      <c r="C48" s="26" t="s">
        <v>35</v>
      </c>
      <c r="D48" s="27" t="s">
        <v>47</v>
      </c>
      <c r="E48" s="88">
        <v>4657500</v>
      </c>
      <c r="F48" s="29">
        <v>1863000</v>
      </c>
      <c r="G48" s="30" t="s">
        <v>37</v>
      </c>
      <c r="H48" s="31" t="s">
        <v>38</v>
      </c>
      <c r="I48" s="32">
        <v>8</v>
      </c>
      <c r="J48" s="46">
        <v>45658</v>
      </c>
      <c r="K48" s="34">
        <v>5313000</v>
      </c>
      <c r="L48" s="35" t="s">
        <v>211</v>
      </c>
      <c r="M48" s="47">
        <v>1120571499</v>
      </c>
      <c r="N48" s="26" t="s">
        <v>40</v>
      </c>
      <c r="O48" s="48" t="s">
        <v>212</v>
      </c>
      <c r="P48" s="38">
        <v>3123851850</v>
      </c>
      <c r="Q48" s="39" t="s">
        <v>42</v>
      </c>
      <c r="R48" s="40">
        <v>41241574</v>
      </c>
      <c r="S48" s="26" t="s">
        <v>204</v>
      </c>
      <c r="T48" s="26" t="s">
        <v>205</v>
      </c>
      <c r="U48" s="44" t="s">
        <v>45</v>
      </c>
      <c r="V48" s="49" t="s">
        <v>206</v>
      </c>
      <c r="W48" s="41">
        <v>75</v>
      </c>
      <c r="X48" s="53">
        <v>45658</v>
      </c>
      <c r="Y48" s="185">
        <v>45731</v>
      </c>
      <c r="Z48" s="57">
        <v>47</v>
      </c>
      <c r="AA48" s="66"/>
      <c r="AB48" s="67"/>
      <c r="AC48" s="67"/>
      <c r="AD48" s="68"/>
      <c r="AE48" s="67"/>
      <c r="AF48" s="67"/>
      <c r="AG48" s="126"/>
      <c r="AH48" s="70"/>
      <c r="AI48" s="71"/>
    </row>
    <row r="49" spans="1:39" x14ac:dyDescent="0.25">
      <c r="A49" s="85">
        <v>48</v>
      </c>
      <c r="B49" s="25">
        <v>45658</v>
      </c>
      <c r="C49" s="26" t="s">
        <v>35</v>
      </c>
      <c r="D49" s="27" t="s">
        <v>47</v>
      </c>
      <c r="E49" s="88">
        <v>4657500</v>
      </c>
      <c r="F49" s="29">
        <v>1863000</v>
      </c>
      <c r="G49" s="30" t="s">
        <v>37</v>
      </c>
      <c r="H49" s="31" t="s">
        <v>38</v>
      </c>
      <c r="I49" s="32">
        <v>9</v>
      </c>
      <c r="J49" s="46">
        <v>45658</v>
      </c>
      <c r="K49" s="34">
        <v>5313000</v>
      </c>
      <c r="L49" s="35" t="s">
        <v>213</v>
      </c>
      <c r="M49" s="47">
        <v>1120561318</v>
      </c>
      <c r="N49" s="26" t="s">
        <v>40</v>
      </c>
      <c r="O49" s="86" t="s">
        <v>214</v>
      </c>
      <c r="P49" s="38">
        <v>3105525671</v>
      </c>
      <c r="Q49" s="39" t="s">
        <v>42</v>
      </c>
      <c r="R49" s="40">
        <v>41241574</v>
      </c>
      <c r="S49" s="26" t="s">
        <v>204</v>
      </c>
      <c r="T49" s="26" t="s">
        <v>205</v>
      </c>
      <c r="U49" s="44" t="s">
        <v>45</v>
      </c>
      <c r="V49" s="49" t="s">
        <v>206</v>
      </c>
      <c r="W49" s="41">
        <v>75</v>
      </c>
      <c r="X49" s="53">
        <v>45658</v>
      </c>
      <c r="Y49" s="185">
        <v>45731</v>
      </c>
      <c r="Z49" s="57">
        <v>48</v>
      </c>
      <c r="AA49" s="66"/>
      <c r="AB49" s="67"/>
      <c r="AC49" s="67"/>
      <c r="AD49" s="68"/>
      <c r="AE49" s="67"/>
      <c r="AF49" s="67"/>
      <c r="AG49" s="126"/>
      <c r="AH49" s="70"/>
      <c r="AI49" s="71"/>
    </row>
    <row r="50" spans="1:39" x14ac:dyDescent="0.25">
      <c r="A50" s="85">
        <v>49</v>
      </c>
      <c r="B50" s="25">
        <v>45658</v>
      </c>
      <c r="C50" s="26" t="s">
        <v>35</v>
      </c>
      <c r="D50" s="27" t="s">
        <v>47</v>
      </c>
      <c r="E50" s="88">
        <v>4657500</v>
      </c>
      <c r="F50" s="29">
        <v>1863000</v>
      </c>
      <c r="G50" s="30" t="s">
        <v>37</v>
      </c>
      <c r="H50" s="31" t="s">
        <v>38</v>
      </c>
      <c r="I50" s="32">
        <v>10</v>
      </c>
      <c r="J50" s="46">
        <v>45658</v>
      </c>
      <c r="K50" s="34">
        <v>5313000</v>
      </c>
      <c r="L50" s="35" t="s">
        <v>215</v>
      </c>
      <c r="M50" s="47">
        <v>1006700639</v>
      </c>
      <c r="N50" s="26" t="s">
        <v>40</v>
      </c>
      <c r="O50" s="48" t="s">
        <v>216</v>
      </c>
      <c r="P50" s="38">
        <v>3118999108</v>
      </c>
      <c r="Q50" s="39" t="s">
        <v>42</v>
      </c>
      <c r="R50" s="40">
        <v>41241574</v>
      </c>
      <c r="S50" s="26" t="s">
        <v>204</v>
      </c>
      <c r="T50" s="26" t="s">
        <v>205</v>
      </c>
      <c r="U50" s="44" t="s">
        <v>45</v>
      </c>
      <c r="V50" s="49" t="s">
        <v>206</v>
      </c>
      <c r="W50" s="41">
        <v>75</v>
      </c>
      <c r="X50" s="53">
        <v>45658</v>
      </c>
      <c r="Y50" s="185">
        <v>45731</v>
      </c>
      <c r="Z50" s="57">
        <v>49</v>
      </c>
      <c r="AA50" s="66"/>
      <c r="AB50" s="67"/>
      <c r="AC50" s="67"/>
      <c r="AD50" s="68"/>
      <c r="AE50" s="67"/>
      <c r="AF50" s="67"/>
      <c r="AG50" s="126"/>
      <c r="AH50" s="70"/>
      <c r="AI50" s="71"/>
    </row>
    <row r="51" spans="1:39" x14ac:dyDescent="0.25">
      <c r="A51" s="85">
        <v>50</v>
      </c>
      <c r="B51" s="25">
        <v>45658</v>
      </c>
      <c r="C51" s="26" t="s">
        <v>35</v>
      </c>
      <c r="D51" s="27" t="s">
        <v>47</v>
      </c>
      <c r="E51" s="88">
        <v>4657500</v>
      </c>
      <c r="F51" s="29">
        <v>1863000</v>
      </c>
      <c r="G51" s="30" t="s">
        <v>37</v>
      </c>
      <c r="H51" s="31" t="s">
        <v>38</v>
      </c>
      <c r="I51" s="32">
        <v>11</v>
      </c>
      <c r="J51" s="46">
        <v>45658</v>
      </c>
      <c r="K51" s="34">
        <v>5313000</v>
      </c>
      <c r="L51" s="92" t="s">
        <v>217</v>
      </c>
      <c r="M51" s="47">
        <v>1007244198</v>
      </c>
      <c r="N51" s="26" t="s">
        <v>40</v>
      </c>
      <c r="O51" s="48" t="s">
        <v>218</v>
      </c>
      <c r="P51" s="38">
        <v>3117589638</v>
      </c>
      <c r="Q51" s="39" t="s">
        <v>42</v>
      </c>
      <c r="R51" s="40">
        <v>41241574</v>
      </c>
      <c r="S51" s="26" t="s">
        <v>204</v>
      </c>
      <c r="T51" s="26" t="s">
        <v>205</v>
      </c>
      <c r="U51" s="44" t="s">
        <v>45</v>
      </c>
      <c r="V51" s="49" t="s">
        <v>206</v>
      </c>
      <c r="W51" s="41">
        <v>75</v>
      </c>
      <c r="X51" s="53">
        <v>45658</v>
      </c>
      <c r="Y51" s="185">
        <v>45731</v>
      </c>
      <c r="Z51" s="57">
        <v>50</v>
      </c>
      <c r="AA51" s="66"/>
      <c r="AB51" s="67"/>
      <c r="AC51" s="67"/>
      <c r="AD51" s="68"/>
      <c r="AE51" s="67"/>
      <c r="AF51" s="67"/>
      <c r="AG51" s="126"/>
      <c r="AH51" s="70"/>
      <c r="AI51" s="71"/>
    </row>
    <row r="52" spans="1:39" x14ac:dyDescent="0.25">
      <c r="A52" s="85">
        <v>51</v>
      </c>
      <c r="B52" s="25">
        <v>45658</v>
      </c>
      <c r="C52" s="26" t="s">
        <v>35</v>
      </c>
      <c r="D52" s="27" t="s">
        <v>47</v>
      </c>
      <c r="E52" s="88">
        <v>4657500</v>
      </c>
      <c r="F52" s="29">
        <v>1863000</v>
      </c>
      <c r="G52" s="30" t="s">
        <v>37</v>
      </c>
      <c r="H52" s="31" t="s">
        <v>38</v>
      </c>
      <c r="I52" s="32">
        <v>13</v>
      </c>
      <c r="J52" s="46">
        <v>45658</v>
      </c>
      <c r="K52" s="34">
        <v>5313000</v>
      </c>
      <c r="L52" s="35" t="s">
        <v>219</v>
      </c>
      <c r="M52" s="47">
        <v>1006875666</v>
      </c>
      <c r="N52" s="26" t="s">
        <v>40</v>
      </c>
      <c r="O52" s="86" t="s">
        <v>220</v>
      </c>
      <c r="P52" s="38">
        <v>3027057914</v>
      </c>
      <c r="Q52" s="39" t="s">
        <v>42</v>
      </c>
      <c r="R52" s="40">
        <v>41241574</v>
      </c>
      <c r="S52" s="26" t="s">
        <v>204</v>
      </c>
      <c r="T52" s="26" t="s">
        <v>205</v>
      </c>
      <c r="U52" s="44" t="s">
        <v>45</v>
      </c>
      <c r="V52" s="49" t="s">
        <v>206</v>
      </c>
      <c r="W52" s="41">
        <v>75</v>
      </c>
      <c r="X52" s="53">
        <v>45658</v>
      </c>
      <c r="Y52" s="185">
        <v>45731</v>
      </c>
      <c r="Z52" s="57">
        <v>51</v>
      </c>
      <c r="AA52" s="66"/>
      <c r="AB52" s="67"/>
      <c r="AC52" s="67"/>
      <c r="AD52" s="68"/>
      <c r="AE52" s="67"/>
      <c r="AF52" s="67"/>
      <c r="AG52" s="126"/>
      <c r="AH52" s="70"/>
      <c r="AI52" s="71"/>
    </row>
    <row r="53" spans="1:39" x14ac:dyDescent="0.25">
      <c r="A53" s="85">
        <v>52</v>
      </c>
      <c r="B53" s="25">
        <v>45658</v>
      </c>
      <c r="C53" s="26" t="s">
        <v>35</v>
      </c>
      <c r="D53" s="27" t="s">
        <v>47</v>
      </c>
      <c r="E53" s="88">
        <v>4657500</v>
      </c>
      <c r="F53" s="29">
        <v>1863000</v>
      </c>
      <c r="G53" s="30" t="s">
        <v>37</v>
      </c>
      <c r="H53" s="31" t="s">
        <v>38</v>
      </c>
      <c r="I53" s="32">
        <v>14</v>
      </c>
      <c r="J53" s="46">
        <v>45658</v>
      </c>
      <c r="K53" s="34">
        <v>5313000</v>
      </c>
      <c r="L53" s="35" t="s">
        <v>221</v>
      </c>
      <c r="M53" s="36">
        <v>1006723800</v>
      </c>
      <c r="N53" s="26" t="s">
        <v>40</v>
      </c>
      <c r="O53" s="48" t="s">
        <v>222</v>
      </c>
      <c r="P53" s="38">
        <v>3161567158</v>
      </c>
      <c r="Q53" s="39" t="s">
        <v>42</v>
      </c>
      <c r="R53" s="40">
        <v>41241574</v>
      </c>
      <c r="S53" s="26" t="s">
        <v>204</v>
      </c>
      <c r="T53" s="26" t="s">
        <v>205</v>
      </c>
      <c r="U53" s="44" t="s">
        <v>45</v>
      </c>
      <c r="V53" s="49" t="s">
        <v>206</v>
      </c>
      <c r="W53" s="41">
        <v>75</v>
      </c>
      <c r="X53" s="53">
        <v>45658</v>
      </c>
      <c r="Y53" s="185">
        <v>45731</v>
      </c>
      <c r="Z53" s="57">
        <v>52</v>
      </c>
      <c r="AA53" s="66"/>
      <c r="AB53" s="67"/>
      <c r="AC53" s="67"/>
      <c r="AD53" s="68"/>
      <c r="AE53" s="67"/>
      <c r="AF53" s="67"/>
      <c r="AG53" s="126"/>
      <c r="AH53" s="70"/>
      <c r="AI53" s="71"/>
    </row>
    <row r="54" spans="1:39" x14ac:dyDescent="0.25">
      <c r="A54" s="85">
        <v>53</v>
      </c>
      <c r="B54" s="25">
        <v>45658</v>
      </c>
      <c r="C54" s="26" t="s">
        <v>35</v>
      </c>
      <c r="D54" s="27" t="s">
        <v>47</v>
      </c>
      <c r="E54" s="88">
        <v>4657500</v>
      </c>
      <c r="F54" s="29">
        <v>1863000</v>
      </c>
      <c r="G54" s="30" t="s">
        <v>37</v>
      </c>
      <c r="H54" s="31" t="s">
        <v>38</v>
      </c>
      <c r="I54" s="32">
        <v>16</v>
      </c>
      <c r="J54" s="46">
        <v>45658</v>
      </c>
      <c r="K54" s="34">
        <v>5313000</v>
      </c>
      <c r="L54" s="35" t="s">
        <v>223</v>
      </c>
      <c r="M54" s="47">
        <v>1106307119</v>
      </c>
      <c r="N54" s="26" t="s">
        <v>224</v>
      </c>
      <c r="O54" s="48" t="s">
        <v>225</v>
      </c>
      <c r="P54" s="38">
        <v>3185891143</v>
      </c>
      <c r="Q54" s="39" t="s">
        <v>42</v>
      </c>
      <c r="R54" s="40">
        <v>41241574</v>
      </c>
      <c r="S54" s="26" t="s">
        <v>204</v>
      </c>
      <c r="T54" s="26" t="s">
        <v>205</v>
      </c>
      <c r="U54" s="44" t="s">
        <v>45</v>
      </c>
      <c r="V54" s="49" t="s">
        <v>206</v>
      </c>
      <c r="W54" s="41">
        <v>75</v>
      </c>
      <c r="X54" s="53">
        <v>45658</v>
      </c>
      <c r="Y54" s="185">
        <v>45731</v>
      </c>
      <c r="Z54" s="57">
        <v>53</v>
      </c>
      <c r="AA54" s="66"/>
      <c r="AB54" s="67"/>
      <c r="AC54" s="67"/>
      <c r="AD54" s="68"/>
      <c r="AE54" s="67"/>
      <c r="AF54" s="67"/>
      <c r="AG54" s="126"/>
      <c r="AH54" s="70"/>
      <c r="AI54" s="71"/>
    </row>
    <row r="55" spans="1:39" x14ac:dyDescent="0.25">
      <c r="A55" s="85">
        <v>54</v>
      </c>
      <c r="B55" s="25">
        <v>45658</v>
      </c>
      <c r="C55" s="26" t="s">
        <v>35</v>
      </c>
      <c r="D55" s="27" t="s">
        <v>47</v>
      </c>
      <c r="E55" s="88">
        <v>4657500</v>
      </c>
      <c r="F55" s="29">
        <v>1863000</v>
      </c>
      <c r="G55" s="30" t="s">
        <v>37</v>
      </c>
      <c r="H55" s="31" t="s">
        <v>38</v>
      </c>
      <c r="I55" s="32">
        <v>17</v>
      </c>
      <c r="J55" s="46">
        <v>45658</v>
      </c>
      <c r="K55" s="34">
        <v>5313000</v>
      </c>
      <c r="L55" s="35" t="s">
        <v>226</v>
      </c>
      <c r="M55" s="36">
        <v>1120577405</v>
      </c>
      <c r="N55" s="37" t="s">
        <v>40</v>
      </c>
      <c r="O55" s="48" t="s">
        <v>227</v>
      </c>
      <c r="P55" s="38">
        <v>3506481093</v>
      </c>
      <c r="Q55" s="39" t="s">
        <v>42</v>
      </c>
      <c r="R55" s="40">
        <v>41241574</v>
      </c>
      <c r="S55" s="26" t="s">
        <v>204</v>
      </c>
      <c r="T55" s="26" t="s">
        <v>205</v>
      </c>
      <c r="U55" s="44" t="s">
        <v>45</v>
      </c>
      <c r="V55" s="49" t="s">
        <v>206</v>
      </c>
      <c r="W55" s="41">
        <v>75</v>
      </c>
      <c r="X55" s="53">
        <v>45658</v>
      </c>
      <c r="Y55" s="185">
        <v>45731</v>
      </c>
      <c r="Z55" s="57">
        <v>54</v>
      </c>
      <c r="AA55" s="66"/>
      <c r="AB55" s="67"/>
      <c r="AC55" s="67"/>
      <c r="AD55" s="68"/>
      <c r="AE55" s="67"/>
      <c r="AF55" s="67"/>
      <c r="AG55" s="126"/>
      <c r="AH55" s="70"/>
      <c r="AI55" s="71"/>
    </row>
    <row r="56" spans="1:39" x14ac:dyDescent="0.25">
      <c r="A56" s="85">
        <v>55</v>
      </c>
      <c r="B56" s="25">
        <v>45658</v>
      </c>
      <c r="C56" s="26" t="s">
        <v>35</v>
      </c>
      <c r="D56" s="27" t="s">
        <v>47</v>
      </c>
      <c r="E56" s="88">
        <v>4657500</v>
      </c>
      <c r="F56" s="29">
        <v>1863000</v>
      </c>
      <c r="G56" s="30" t="s">
        <v>37</v>
      </c>
      <c r="H56" s="31" t="s">
        <v>38</v>
      </c>
      <c r="I56" s="32">
        <v>18</v>
      </c>
      <c r="J56" s="46">
        <v>45658</v>
      </c>
      <c r="K56" s="34">
        <v>5313000</v>
      </c>
      <c r="L56" s="35" t="s">
        <v>228</v>
      </c>
      <c r="M56" s="47">
        <v>1022390154</v>
      </c>
      <c r="N56" s="26" t="s">
        <v>174</v>
      </c>
      <c r="O56" s="48" t="s">
        <v>229</v>
      </c>
      <c r="P56" s="38">
        <v>3107799699</v>
      </c>
      <c r="Q56" s="39" t="s">
        <v>42</v>
      </c>
      <c r="R56" s="40">
        <v>41241574</v>
      </c>
      <c r="S56" s="26" t="s">
        <v>204</v>
      </c>
      <c r="T56" s="26" t="s">
        <v>205</v>
      </c>
      <c r="U56" s="44" t="s">
        <v>45</v>
      </c>
      <c r="V56" s="49" t="s">
        <v>206</v>
      </c>
      <c r="W56" s="41">
        <v>75</v>
      </c>
      <c r="X56" s="53">
        <v>45658</v>
      </c>
      <c r="Y56" s="185">
        <v>45731</v>
      </c>
      <c r="Z56" s="57">
        <v>55</v>
      </c>
      <c r="AA56" s="66"/>
      <c r="AB56" s="67"/>
      <c r="AC56" s="67"/>
      <c r="AD56" s="68"/>
      <c r="AE56" s="67"/>
      <c r="AF56" s="67"/>
      <c r="AG56" s="126"/>
      <c r="AH56" s="70"/>
      <c r="AI56" s="71"/>
      <c r="AJ56" s="183">
        <v>4657500</v>
      </c>
      <c r="AK56" s="80" t="s">
        <v>230</v>
      </c>
    </row>
    <row r="57" spans="1:39" x14ac:dyDescent="0.25">
      <c r="A57" s="85">
        <v>56</v>
      </c>
      <c r="B57" s="25">
        <v>45658</v>
      </c>
      <c r="C57" s="26" t="s">
        <v>35</v>
      </c>
      <c r="D57" s="27" t="s">
        <v>47</v>
      </c>
      <c r="E57" s="88">
        <v>4657500</v>
      </c>
      <c r="F57" s="29">
        <v>1863000</v>
      </c>
      <c r="G57" s="30" t="s">
        <v>37</v>
      </c>
      <c r="H57" s="31" t="s">
        <v>38</v>
      </c>
      <c r="I57" s="32">
        <v>19</v>
      </c>
      <c r="J57" s="46">
        <v>45658</v>
      </c>
      <c r="K57" s="34">
        <v>5313000</v>
      </c>
      <c r="L57" s="35" t="s">
        <v>231</v>
      </c>
      <c r="M57" s="47">
        <v>35254917</v>
      </c>
      <c r="N57" s="26" t="s">
        <v>182</v>
      </c>
      <c r="O57" s="86" t="s">
        <v>232</v>
      </c>
      <c r="P57" s="38">
        <v>3152023869</v>
      </c>
      <c r="Q57" s="39" t="s">
        <v>42</v>
      </c>
      <c r="R57" s="40">
        <v>41241574</v>
      </c>
      <c r="S57" s="26" t="s">
        <v>204</v>
      </c>
      <c r="T57" s="26" t="s">
        <v>205</v>
      </c>
      <c r="U57" s="44" t="s">
        <v>45</v>
      </c>
      <c r="V57" s="49" t="s">
        <v>206</v>
      </c>
      <c r="W57" s="41">
        <v>75</v>
      </c>
      <c r="X57" s="53">
        <v>45658</v>
      </c>
      <c r="Y57" s="185">
        <v>45731</v>
      </c>
      <c r="Z57" s="57">
        <v>56</v>
      </c>
      <c r="AA57" s="66"/>
      <c r="AB57" s="67"/>
      <c r="AC57" s="67"/>
      <c r="AD57" s="68"/>
      <c r="AE57" s="67"/>
      <c r="AF57" s="67"/>
      <c r="AG57" s="126"/>
      <c r="AH57" s="70"/>
      <c r="AI57" s="71"/>
      <c r="AJ57" s="59">
        <v>1863000</v>
      </c>
      <c r="AK57" s="80" t="s">
        <v>233</v>
      </c>
      <c r="AL57" s="84">
        <f>((AJ57*100)/AJ56)</f>
        <v>40</v>
      </c>
      <c r="AM57" s="74" t="s">
        <v>234</v>
      </c>
    </row>
    <row r="58" spans="1:39" x14ac:dyDescent="0.25">
      <c r="A58" s="85">
        <v>57</v>
      </c>
      <c r="B58" s="25">
        <v>45658</v>
      </c>
      <c r="C58" s="26" t="s">
        <v>35</v>
      </c>
      <c r="D58" s="27" t="s">
        <v>47</v>
      </c>
      <c r="E58" s="88">
        <v>4657500</v>
      </c>
      <c r="F58" s="29">
        <v>1863000</v>
      </c>
      <c r="G58" s="30" t="s">
        <v>37</v>
      </c>
      <c r="H58" s="31" t="s">
        <v>38</v>
      </c>
      <c r="I58" s="32">
        <v>22</v>
      </c>
      <c r="J58" s="46">
        <v>45658</v>
      </c>
      <c r="K58" s="34">
        <v>5313000</v>
      </c>
      <c r="L58" s="92" t="s">
        <v>235</v>
      </c>
      <c r="M58" s="47">
        <v>1120559334</v>
      </c>
      <c r="N58" s="26" t="s">
        <v>40</v>
      </c>
      <c r="O58" s="48" t="s">
        <v>236</v>
      </c>
      <c r="P58" s="38">
        <v>3163890713</v>
      </c>
      <c r="Q58" s="39" t="s">
        <v>42</v>
      </c>
      <c r="R58" s="40">
        <v>41241574</v>
      </c>
      <c r="S58" s="26" t="s">
        <v>204</v>
      </c>
      <c r="T58" s="26" t="s">
        <v>205</v>
      </c>
      <c r="U58" s="44" t="s">
        <v>45</v>
      </c>
      <c r="V58" s="49" t="s">
        <v>206</v>
      </c>
      <c r="W58" s="41">
        <v>75</v>
      </c>
      <c r="X58" s="53">
        <v>45658</v>
      </c>
      <c r="Y58" s="185">
        <v>45731</v>
      </c>
      <c r="Z58" s="57">
        <v>57</v>
      </c>
      <c r="AA58" s="66"/>
      <c r="AB58" s="67"/>
      <c r="AC58" s="67"/>
      <c r="AD58" s="68"/>
      <c r="AE58" s="67"/>
      <c r="AF58" s="67"/>
      <c r="AG58" s="126"/>
      <c r="AH58" s="70"/>
      <c r="AI58" s="71"/>
      <c r="AJ58" s="59">
        <v>1863000</v>
      </c>
      <c r="AK58" s="80" t="s">
        <v>237</v>
      </c>
      <c r="AL58" s="84">
        <f>((AJ58*100)/AJ56)</f>
        <v>40</v>
      </c>
      <c r="AM58" s="74" t="s">
        <v>234</v>
      </c>
    </row>
    <row r="59" spans="1:39" x14ac:dyDescent="0.25">
      <c r="A59" s="85">
        <v>58</v>
      </c>
      <c r="B59" s="25">
        <v>45658</v>
      </c>
      <c r="C59" s="26" t="s">
        <v>35</v>
      </c>
      <c r="D59" s="27" t="s">
        <v>47</v>
      </c>
      <c r="E59" s="88">
        <v>4657500</v>
      </c>
      <c r="F59" s="29">
        <v>1863000</v>
      </c>
      <c r="G59" s="30" t="s">
        <v>37</v>
      </c>
      <c r="H59" s="31" t="s">
        <v>38</v>
      </c>
      <c r="I59" s="32">
        <v>23</v>
      </c>
      <c r="J59" s="46">
        <v>45658</v>
      </c>
      <c r="K59" s="34">
        <v>5313000</v>
      </c>
      <c r="L59" s="35" t="s">
        <v>238</v>
      </c>
      <c r="M59" s="36">
        <v>1006723398</v>
      </c>
      <c r="N59" s="37" t="s">
        <v>40</v>
      </c>
      <c r="O59" s="48" t="s">
        <v>239</v>
      </c>
      <c r="P59" s="38">
        <v>3229214030</v>
      </c>
      <c r="Q59" s="39" t="s">
        <v>42</v>
      </c>
      <c r="R59" s="40">
        <v>41241574</v>
      </c>
      <c r="S59" s="26" t="s">
        <v>204</v>
      </c>
      <c r="T59" s="26" t="s">
        <v>205</v>
      </c>
      <c r="U59" s="44" t="s">
        <v>45</v>
      </c>
      <c r="V59" s="49" t="s">
        <v>206</v>
      </c>
      <c r="W59" s="41">
        <v>75</v>
      </c>
      <c r="X59" s="53">
        <v>45658</v>
      </c>
      <c r="Y59" s="185">
        <v>45731</v>
      </c>
      <c r="Z59" s="57">
        <v>58</v>
      </c>
      <c r="AA59" s="66"/>
      <c r="AB59" s="67"/>
      <c r="AC59" s="67"/>
      <c r="AD59" s="68"/>
      <c r="AE59" s="67"/>
      <c r="AF59" s="67"/>
      <c r="AG59" s="126"/>
      <c r="AH59" s="70"/>
      <c r="AI59" s="71"/>
      <c r="AJ59" s="59">
        <f>AJ57/2</f>
        <v>931500</v>
      </c>
      <c r="AK59" s="80" t="s">
        <v>240</v>
      </c>
      <c r="AL59" s="84">
        <f>((AJ59*100)/AJ56)</f>
        <v>20</v>
      </c>
      <c r="AM59" s="74" t="s">
        <v>234</v>
      </c>
    </row>
    <row r="60" spans="1:39" x14ac:dyDescent="0.25">
      <c r="A60" s="85">
        <v>59</v>
      </c>
      <c r="B60" s="25">
        <v>45658</v>
      </c>
      <c r="C60" s="26" t="s">
        <v>35</v>
      </c>
      <c r="D60" s="27" t="s">
        <v>47</v>
      </c>
      <c r="E60" s="88">
        <v>4657500</v>
      </c>
      <c r="F60" s="29">
        <v>1863000</v>
      </c>
      <c r="G60" s="30" t="s">
        <v>37</v>
      </c>
      <c r="H60" s="31" t="s">
        <v>38</v>
      </c>
      <c r="I60" s="32">
        <v>24</v>
      </c>
      <c r="J60" s="46">
        <v>45658</v>
      </c>
      <c r="K60" s="34">
        <v>5313000</v>
      </c>
      <c r="L60" s="35" t="s">
        <v>241</v>
      </c>
      <c r="M60" s="36">
        <v>1120569287</v>
      </c>
      <c r="N60" s="26" t="s">
        <v>40</v>
      </c>
      <c r="O60" s="48" t="s">
        <v>242</v>
      </c>
      <c r="P60" s="38">
        <v>3202417062</v>
      </c>
      <c r="Q60" s="39" t="s">
        <v>42</v>
      </c>
      <c r="R60" s="40">
        <v>41241574</v>
      </c>
      <c r="S60" s="26" t="s">
        <v>204</v>
      </c>
      <c r="T60" s="26" t="s">
        <v>205</v>
      </c>
      <c r="U60" s="44" t="s">
        <v>45</v>
      </c>
      <c r="V60" s="49" t="s">
        <v>206</v>
      </c>
      <c r="W60" s="41">
        <v>75</v>
      </c>
      <c r="X60" s="53">
        <v>45658</v>
      </c>
      <c r="Y60" s="185">
        <v>45731</v>
      </c>
      <c r="Z60" s="57">
        <v>59</v>
      </c>
      <c r="AA60" s="66"/>
      <c r="AB60" s="67"/>
      <c r="AC60" s="67"/>
      <c r="AD60" s="68"/>
      <c r="AE60" s="67"/>
      <c r="AF60" s="67"/>
      <c r="AG60" s="126"/>
      <c r="AH60" s="70"/>
      <c r="AI60" s="71"/>
      <c r="AJ60" s="59">
        <f>SUM(AJ57:AJ59)</f>
        <v>4657500</v>
      </c>
      <c r="AK60" s="80"/>
      <c r="AL60" s="2">
        <f>SUM(AL57:AL59)</f>
        <v>100</v>
      </c>
      <c r="AM60" s="74" t="s">
        <v>234</v>
      </c>
    </row>
    <row r="61" spans="1:39" x14ac:dyDescent="0.25">
      <c r="A61" s="85">
        <v>60</v>
      </c>
      <c r="B61" s="25">
        <v>45658</v>
      </c>
      <c r="C61" s="26" t="s">
        <v>35</v>
      </c>
      <c r="D61" s="27" t="s">
        <v>47</v>
      </c>
      <c r="E61" s="88">
        <v>4657500</v>
      </c>
      <c r="F61" s="29">
        <v>1863000</v>
      </c>
      <c r="G61" s="30" t="s">
        <v>37</v>
      </c>
      <c r="H61" s="31" t="s">
        <v>38</v>
      </c>
      <c r="I61" s="32">
        <v>25</v>
      </c>
      <c r="J61" s="46">
        <v>45658</v>
      </c>
      <c r="K61" s="34">
        <v>5313000</v>
      </c>
      <c r="L61" s="35" t="s">
        <v>243</v>
      </c>
      <c r="M61" s="47">
        <v>1120570455</v>
      </c>
      <c r="N61" s="26" t="s">
        <v>40</v>
      </c>
      <c r="O61" s="48" t="s">
        <v>244</v>
      </c>
      <c r="P61" s="38">
        <v>3223853549</v>
      </c>
      <c r="Q61" s="39" t="s">
        <v>42</v>
      </c>
      <c r="R61" s="40">
        <v>41241574</v>
      </c>
      <c r="S61" s="26" t="s">
        <v>204</v>
      </c>
      <c r="T61" s="26" t="s">
        <v>205</v>
      </c>
      <c r="U61" s="44" t="s">
        <v>45</v>
      </c>
      <c r="V61" s="49" t="s">
        <v>206</v>
      </c>
      <c r="W61" s="41">
        <v>75</v>
      </c>
      <c r="X61" s="53">
        <v>45658</v>
      </c>
      <c r="Y61" s="185">
        <v>45731</v>
      </c>
      <c r="Z61" s="57">
        <v>60</v>
      </c>
      <c r="AA61" s="66"/>
      <c r="AB61" s="67"/>
      <c r="AC61" s="67"/>
      <c r="AD61" s="68"/>
      <c r="AE61" s="67"/>
      <c r="AF61" s="67"/>
      <c r="AG61" s="126"/>
      <c r="AH61" s="70"/>
      <c r="AI61" s="71"/>
      <c r="AJ61" s="59"/>
      <c r="AK61" s="80"/>
    </row>
    <row r="62" spans="1:39" x14ac:dyDescent="0.25">
      <c r="A62" s="85">
        <v>61</v>
      </c>
      <c r="B62" s="25">
        <v>45658</v>
      </c>
      <c r="C62" s="26" t="s">
        <v>35</v>
      </c>
      <c r="D62" s="27" t="s">
        <v>47</v>
      </c>
      <c r="E62" s="88">
        <v>4657500</v>
      </c>
      <c r="F62" s="29">
        <v>1863000</v>
      </c>
      <c r="G62" s="30" t="s">
        <v>37</v>
      </c>
      <c r="H62" s="31" t="s">
        <v>38</v>
      </c>
      <c r="I62" s="32">
        <v>26</v>
      </c>
      <c r="J62" s="46">
        <v>45658</v>
      </c>
      <c r="K62" s="34">
        <v>5313000</v>
      </c>
      <c r="L62" s="92" t="s">
        <v>245</v>
      </c>
      <c r="M62" s="47">
        <v>1120572386</v>
      </c>
      <c r="N62" s="26" t="s">
        <v>40</v>
      </c>
      <c r="O62" s="48" t="s">
        <v>246</v>
      </c>
      <c r="P62" s="38">
        <v>3158316980</v>
      </c>
      <c r="Q62" s="39" t="s">
        <v>42</v>
      </c>
      <c r="R62" s="40">
        <v>41241574</v>
      </c>
      <c r="S62" s="26" t="s">
        <v>204</v>
      </c>
      <c r="T62" s="26" t="s">
        <v>205</v>
      </c>
      <c r="U62" s="44" t="s">
        <v>45</v>
      </c>
      <c r="V62" s="49" t="s">
        <v>206</v>
      </c>
      <c r="W62" s="41">
        <v>75</v>
      </c>
      <c r="X62" s="53">
        <v>45658</v>
      </c>
      <c r="Y62" s="185">
        <v>45731</v>
      </c>
      <c r="Z62" s="57">
        <v>61</v>
      </c>
      <c r="AA62" s="66"/>
      <c r="AB62" s="67"/>
      <c r="AC62" s="67"/>
      <c r="AD62" s="68"/>
      <c r="AE62" s="67"/>
      <c r="AF62" s="67"/>
      <c r="AG62" s="126"/>
      <c r="AH62" s="70"/>
      <c r="AI62" s="71"/>
      <c r="AJ62" s="59"/>
      <c r="AK62" s="80"/>
    </row>
    <row r="63" spans="1:39" x14ac:dyDescent="0.25">
      <c r="A63" s="85">
        <v>62</v>
      </c>
      <c r="B63" s="25">
        <v>45658</v>
      </c>
      <c r="C63" s="26" t="s">
        <v>35</v>
      </c>
      <c r="D63" s="27" t="s">
        <v>47</v>
      </c>
      <c r="E63" s="88">
        <v>4657500</v>
      </c>
      <c r="F63" s="29">
        <v>1863000</v>
      </c>
      <c r="G63" s="30" t="s">
        <v>37</v>
      </c>
      <c r="H63" s="31" t="s">
        <v>38</v>
      </c>
      <c r="I63" s="32">
        <v>27</v>
      </c>
      <c r="J63" s="46">
        <v>45658</v>
      </c>
      <c r="K63" s="34">
        <v>5313000</v>
      </c>
      <c r="L63" s="35" t="s">
        <v>247</v>
      </c>
      <c r="M63" s="36">
        <v>1006702065</v>
      </c>
      <c r="N63" s="37" t="s">
        <v>248</v>
      </c>
      <c r="O63" s="48" t="s">
        <v>249</v>
      </c>
      <c r="P63" s="38">
        <v>3222725521</v>
      </c>
      <c r="Q63" s="39" t="s">
        <v>42</v>
      </c>
      <c r="R63" s="40">
        <v>41241574</v>
      </c>
      <c r="S63" s="26" t="s">
        <v>204</v>
      </c>
      <c r="T63" s="26" t="s">
        <v>205</v>
      </c>
      <c r="U63" s="44" t="s">
        <v>45</v>
      </c>
      <c r="V63" s="49" t="s">
        <v>206</v>
      </c>
      <c r="W63" s="41">
        <v>75</v>
      </c>
      <c r="X63" s="53">
        <v>45658</v>
      </c>
      <c r="Y63" s="185">
        <v>45731</v>
      </c>
      <c r="Z63" s="57">
        <v>62</v>
      </c>
      <c r="AA63" s="66"/>
      <c r="AB63" s="67"/>
      <c r="AC63" s="67"/>
      <c r="AD63" s="68"/>
      <c r="AE63" s="67"/>
      <c r="AF63" s="67"/>
      <c r="AG63" s="126"/>
      <c r="AH63" s="70"/>
      <c r="AI63" s="71"/>
      <c r="AJ63" s="59"/>
      <c r="AK63" s="80"/>
    </row>
    <row r="64" spans="1:39" x14ac:dyDescent="0.25">
      <c r="A64" s="85">
        <v>63</v>
      </c>
      <c r="B64" s="25">
        <v>45658</v>
      </c>
      <c r="C64" s="26" t="s">
        <v>35</v>
      </c>
      <c r="D64" s="27" t="s">
        <v>47</v>
      </c>
      <c r="E64" s="88">
        <v>4657500</v>
      </c>
      <c r="F64" s="29">
        <v>1863000</v>
      </c>
      <c r="G64" s="30" t="s">
        <v>37</v>
      </c>
      <c r="H64" s="31" t="s">
        <v>38</v>
      </c>
      <c r="I64" s="32">
        <v>29</v>
      </c>
      <c r="J64" s="46">
        <v>45658</v>
      </c>
      <c r="K64" s="34">
        <v>5313000</v>
      </c>
      <c r="L64" s="92" t="s">
        <v>250</v>
      </c>
      <c r="M64" s="47">
        <v>1120383571</v>
      </c>
      <c r="N64" s="26" t="s">
        <v>251</v>
      </c>
      <c r="O64" s="48" t="s">
        <v>252</v>
      </c>
      <c r="P64" s="129">
        <v>3104179304</v>
      </c>
      <c r="Q64" s="39" t="s">
        <v>42</v>
      </c>
      <c r="R64" s="40">
        <v>41241574</v>
      </c>
      <c r="S64" s="26" t="s">
        <v>204</v>
      </c>
      <c r="T64" s="26" t="s">
        <v>205</v>
      </c>
      <c r="U64" s="44" t="s">
        <v>45</v>
      </c>
      <c r="V64" s="49" t="s">
        <v>206</v>
      </c>
      <c r="W64" s="41">
        <v>75</v>
      </c>
      <c r="X64" s="53">
        <v>45658</v>
      </c>
      <c r="Y64" s="185">
        <v>45731</v>
      </c>
      <c r="Z64" s="57">
        <v>63</v>
      </c>
      <c r="AA64" s="66"/>
      <c r="AB64" s="67"/>
      <c r="AC64" s="67"/>
      <c r="AD64" s="68"/>
      <c r="AE64" s="67"/>
      <c r="AF64" s="67"/>
      <c r="AG64" s="126"/>
      <c r="AH64" s="70"/>
      <c r="AI64" s="71"/>
    </row>
    <row r="65" spans="1:35" x14ac:dyDescent="0.25">
      <c r="A65" s="85">
        <v>64</v>
      </c>
      <c r="B65" s="25">
        <v>45658</v>
      </c>
      <c r="C65" s="26" t="s">
        <v>35</v>
      </c>
      <c r="D65" s="27" t="s">
        <v>47</v>
      </c>
      <c r="E65" s="88">
        <v>4657500</v>
      </c>
      <c r="F65" s="29">
        <v>1863000</v>
      </c>
      <c r="G65" s="30" t="s">
        <v>37</v>
      </c>
      <c r="H65" s="31" t="s">
        <v>38</v>
      </c>
      <c r="I65" s="32">
        <v>31</v>
      </c>
      <c r="J65" s="46">
        <v>45658</v>
      </c>
      <c r="K65" s="34">
        <v>5313000</v>
      </c>
      <c r="L65" s="35" t="s">
        <v>253</v>
      </c>
      <c r="M65" s="36">
        <v>1122238236</v>
      </c>
      <c r="N65" s="37" t="s">
        <v>248</v>
      </c>
      <c r="O65" s="54" t="s">
        <v>254</v>
      </c>
      <c r="P65" s="38">
        <v>3170895141</v>
      </c>
      <c r="Q65" s="39" t="s">
        <v>42</v>
      </c>
      <c r="R65" s="40">
        <v>41241574</v>
      </c>
      <c r="S65" s="26" t="s">
        <v>204</v>
      </c>
      <c r="T65" s="26" t="s">
        <v>205</v>
      </c>
      <c r="U65" s="44" t="s">
        <v>45</v>
      </c>
      <c r="V65" s="49" t="s">
        <v>206</v>
      </c>
      <c r="W65" s="41">
        <v>75</v>
      </c>
      <c r="X65" s="53">
        <v>45658</v>
      </c>
      <c r="Y65" s="185">
        <v>45731</v>
      </c>
      <c r="Z65" s="57">
        <v>64</v>
      </c>
      <c r="AA65" s="66"/>
      <c r="AB65" s="67"/>
      <c r="AC65" s="67"/>
      <c r="AD65" s="68"/>
      <c r="AE65" s="67"/>
      <c r="AF65" s="67"/>
      <c r="AG65" s="126"/>
      <c r="AH65" s="70"/>
      <c r="AI65" s="71"/>
    </row>
    <row r="66" spans="1:35" x14ac:dyDescent="0.25">
      <c r="A66" s="85">
        <v>65</v>
      </c>
      <c r="B66" s="25">
        <v>45658</v>
      </c>
      <c r="C66" s="26" t="s">
        <v>35</v>
      </c>
      <c r="D66" s="27" t="s">
        <v>47</v>
      </c>
      <c r="E66" s="88">
        <v>4657500</v>
      </c>
      <c r="F66" s="29">
        <v>1863000</v>
      </c>
      <c r="G66" s="30" t="s">
        <v>37</v>
      </c>
      <c r="H66" s="31" t="s">
        <v>38</v>
      </c>
      <c r="I66" s="32">
        <v>32</v>
      </c>
      <c r="J66" s="46">
        <v>45658</v>
      </c>
      <c r="K66" s="34">
        <v>5313000</v>
      </c>
      <c r="L66" s="35" t="s">
        <v>255</v>
      </c>
      <c r="M66" s="36">
        <v>1120574835</v>
      </c>
      <c r="N66" s="37" t="s">
        <v>40</v>
      </c>
      <c r="O66" s="48" t="s">
        <v>256</v>
      </c>
      <c r="P66" s="38">
        <v>3156051731</v>
      </c>
      <c r="Q66" s="39" t="s">
        <v>42</v>
      </c>
      <c r="R66" s="40">
        <v>41241574</v>
      </c>
      <c r="S66" s="26" t="s">
        <v>204</v>
      </c>
      <c r="T66" s="26" t="s">
        <v>205</v>
      </c>
      <c r="U66" s="44" t="s">
        <v>45</v>
      </c>
      <c r="V66" s="49" t="s">
        <v>206</v>
      </c>
      <c r="W66" s="41">
        <v>75</v>
      </c>
      <c r="X66" s="53">
        <v>45658</v>
      </c>
      <c r="Y66" s="185">
        <v>45731</v>
      </c>
      <c r="Z66" s="57">
        <v>65</v>
      </c>
      <c r="AA66" s="66"/>
      <c r="AB66" s="67"/>
      <c r="AC66" s="67"/>
      <c r="AD66" s="68"/>
      <c r="AE66" s="67"/>
      <c r="AF66" s="67"/>
      <c r="AG66" s="126"/>
      <c r="AH66" s="70"/>
      <c r="AI66" s="71"/>
    </row>
    <row r="67" spans="1:35" x14ac:dyDescent="0.25">
      <c r="A67" s="85">
        <v>66</v>
      </c>
      <c r="B67" s="25">
        <v>45658</v>
      </c>
      <c r="C67" s="26" t="s">
        <v>35</v>
      </c>
      <c r="D67" s="27" t="s">
        <v>47</v>
      </c>
      <c r="E67" s="88">
        <v>4657500</v>
      </c>
      <c r="F67" s="29">
        <v>1863000</v>
      </c>
      <c r="G67" s="30" t="s">
        <v>37</v>
      </c>
      <c r="H67" s="31" t="s">
        <v>38</v>
      </c>
      <c r="I67" s="32">
        <v>33</v>
      </c>
      <c r="J67" s="46">
        <v>45658</v>
      </c>
      <c r="K67" s="34">
        <v>5313000</v>
      </c>
      <c r="L67" s="35" t="s">
        <v>257</v>
      </c>
      <c r="M67" s="36">
        <v>1006170338</v>
      </c>
      <c r="N67" s="26" t="s">
        <v>258</v>
      </c>
      <c r="O67" s="48" t="s">
        <v>259</v>
      </c>
      <c r="P67" s="38">
        <v>3143272985</v>
      </c>
      <c r="Q67" s="39" t="s">
        <v>42</v>
      </c>
      <c r="R67" s="40">
        <v>41241574</v>
      </c>
      <c r="S67" s="26" t="s">
        <v>204</v>
      </c>
      <c r="T67" s="26" t="s">
        <v>205</v>
      </c>
      <c r="U67" s="44" t="s">
        <v>45</v>
      </c>
      <c r="V67" s="49" t="s">
        <v>206</v>
      </c>
      <c r="W67" s="41">
        <v>75</v>
      </c>
      <c r="X67" s="53">
        <v>45658</v>
      </c>
      <c r="Y67" s="185">
        <v>45731</v>
      </c>
      <c r="Z67" s="57">
        <v>66</v>
      </c>
      <c r="AA67" s="66"/>
      <c r="AB67" s="67"/>
      <c r="AC67" s="67"/>
      <c r="AD67" s="68"/>
      <c r="AE67" s="67"/>
      <c r="AF67" s="67"/>
      <c r="AG67" s="126"/>
      <c r="AH67" s="70"/>
      <c r="AI67" s="71"/>
    </row>
    <row r="68" spans="1:35" x14ac:dyDescent="0.25">
      <c r="A68" s="85">
        <v>67</v>
      </c>
      <c r="B68" s="25">
        <v>45658</v>
      </c>
      <c r="C68" s="26" t="s">
        <v>35</v>
      </c>
      <c r="D68" s="27" t="s">
        <v>47</v>
      </c>
      <c r="E68" s="88">
        <v>4657500</v>
      </c>
      <c r="F68" s="29">
        <v>1863000</v>
      </c>
      <c r="G68" s="30" t="s">
        <v>37</v>
      </c>
      <c r="H68" s="31" t="s">
        <v>38</v>
      </c>
      <c r="I68" s="32">
        <v>34</v>
      </c>
      <c r="J68" s="46">
        <v>45658</v>
      </c>
      <c r="K68" s="34">
        <v>5313000</v>
      </c>
      <c r="L68" s="35" t="s">
        <v>260</v>
      </c>
      <c r="M68" s="36">
        <v>1120577941</v>
      </c>
      <c r="N68" s="37" t="s">
        <v>40</v>
      </c>
      <c r="O68" s="48" t="s">
        <v>261</v>
      </c>
      <c r="P68" s="38">
        <v>3134631829</v>
      </c>
      <c r="Q68" s="39" t="s">
        <v>42</v>
      </c>
      <c r="R68" s="40">
        <v>41241574</v>
      </c>
      <c r="S68" s="26" t="s">
        <v>204</v>
      </c>
      <c r="T68" s="26" t="s">
        <v>205</v>
      </c>
      <c r="U68" s="44" t="s">
        <v>45</v>
      </c>
      <c r="V68" s="49" t="s">
        <v>206</v>
      </c>
      <c r="W68" s="41">
        <v>75</v>
      </c>
      <c r="X68" s="53">
        <v>45658</v>
      </c>
      <c r="Y68" s="185">
        <v>45731</v>
      </c>
      <c r="Z68" s="57">
        <v>67</v>
      </c>
      <c r="AA68" s="66"/>
      <c r="AB68" s="67"/>
      <c r="AC68" s="67"/>
      <c r="AD68" s="68"/>
      <c r="AE68" s="67"/>
      <c r="AF68" s="67"/>
      <c r="AG68" s="126"/>
      <c r="AH68" s="70"/>
      <c r="AI68" s="71"/>
    </row>
    <row r="69" spans="1:35" x14ac:dyDescent="0.25">
      <c r="A69" s="85">
        <v>68</v>
      </c>
      <c r="B69" s="25">
        <v>45658</v>
      </c>
      <c r="C69" s="26" t="s">
        <v>35</v>
      </c>
      <c r="D69" s="27" t="s">
        <v>47</v>
      </c>
      <c r="E69" s="88">
        <v>4657500</v>
      </c>
      <c r="F69" s="29">
        <v>1863000</v>
      </c>
      <c r="G69" s="30" t="s">
        <v>37</v>
      </c>
      <c r="H69" s="31" t="s">
        <v>38</v>
      </c>
      <c r="I69" s="32">
        <v>35</v>
      </c>
      <c r="J69" s="46">
        <v>45658</v>
      </c>
      <c r="K69" s="34">
        <v>5313000</v>
      </c>
      <c r="L69" s="35" t="s">
        <v>262</v>
      </c>
      <c r="M69" s="36">
        <v>1010070611</v>
      </c>
      <c r="N69" s="26" t="s">
        <v>40</v>
      </c>
      <c r="O69" s="54" t="s">
        <v>263</v>
      </c>
      <c r="P69" s="38">
        <v>3184442106</v>
      </c>
      <c r="Q69" s="39" t="s">
        <v>42</v>
      </c>
      <c r="R69" s="40">
        <v>41241574</v>
      </c>
      <c r="S69" s="26" t="s">
        <v>204</v>
      </c>
      <c r="T69" s="26" t="s">
        <v>205</v>
      </c>
      <c r="U69" s="44" t="s">
        <v>45</v>
      </c>
      <c r="V69" s="49" t="s">
        <v>206</v>
      </c>
      <c r="W69" s="41">
        <v>75</v>
      </c>
      <c r="X69" s="53">
        <v>45658</v>
      </c>
      <c r="Y69" s="185">
        <v>45731</v>
      </c>
      <c r="Z69" s="57">
        <v>68</v>
      </c>
      <c r="AA69" s="66"/>
      <c r="AB69" s="67"/>
      <c r="AC69" s="67"/>
      <c r="AD69" s="68"/>
      <c r="AE69" s="67"/>
      <c r="AF69" s="67"/>
      <c r="AG69" s="126"/>
      <c r="AH69" s="70"/>
      <c r="AI69" s="71"/>
    </row>
    <row r="70" spans="1:35" x14ac:dyDescent="0.25">
      <c r="A70" s="85">
        <v>69</v>
      </c>
      <c r="B70" s="25">
        <v>45658</v>
      </c>
      <c r="C70" s="26" t="s">
        <v>35</v>
      </c>
      <c r="D70" s="27" t="s">
        <v>47</v>
      </c>
      <c r="E70" s="88">
        <v>4657500</v>
      </c>
      <c r="F70" s="29">
        <v>1863000</v>
      </c>
      <c r="G70" s="30" t="s">
        <v>37</v>
      </c>
      <c r="H70" s="31" t="s">
        <v>38</v>
      </c>
      <c r="I70" s="32">
        <v>36</v>
      </c>
      <c r="J70" s="46">
        <v>45658</v>
      </c>
      <c r="K70" s="34">
        <v>5313000</v>
      </c>
      <c r="L70" s="92" t="s">
        <v>264</v>
      </c>
      <c r="M70" s="47">
        <v>1120564826</v>
      </c>
      <c r="N70" s="26" t="s">
        <v>40</v>
      </c>
      <c r="O70" s="86" t="s">
        <v>265</v>
      </c>
      <c r="P70" s="38">
        <v>3118418274</v>
      </c>
      <c r="Q70" s="39" t="s">
        <v>42</v>
      </c>
      <c r="R70" s="40">
        <v>41241574</v>
      </c>
      <c r="S70" s="26" t="s">
        <v>204</v>
      </c>
      <c r="T70" s="26" t="s">
        <v>205</v>
      </c>
      <c r="U70" s="44" t="s">
        <v>45</v>
      </c>
      <c r="V70" s="49" t="s">
        <v>206</v>
      </c>
      <c r="W70" s="41">
        <v>75</v>
      </c>
      <c r="X70" s="53">
        <v>45658</v>
      </c>
      <c r="Y70" s="185">
        <v>45731</v>
      </c>
      <c r="Z70" s="57">
        <v>69</v>
      </c>
      <c r="AA70" s="66"/>
      <c r="AB70" s="67"/>
      <c r="AC70" s="67"/>
      <c r="AD70" s="68"/>
      <c r="AE70" s="67"/>
      <c r="AF70" s="67"/>
      <c r="AG70" s="126"/>
      <c r="AH70" s="70"/>
      <c r="AI70" s="71"/>
    </row>
    <row r="71" spans="1:35" x14ac:dyDescent="0.25">
      <c r="A71" s="85">
        <v>70</v>
      </c>
      <c r="B71" s="25">
        <v>45658</v>
      </c>
      <c r="C71" s="26" t="s">
        <v>35</v>
      </c>
      <c r="D71" s="27" t="s">
        <v>36</v>
      </c>
      <c r="E71" s="88">
        <v>5202000</v>
      </c>
      <c r="F71" s="29">
        <v>1734000</v>
      </c>
      <c r="G71" s="30" t="s">
        <v>266</v>
      </c>
      <c r="H71" s="31" t="s">
        <v>38</v>
      </c>
      <c r="I71" s="32">
        <v>313</v>
      </c>
      <c r="J71" s="46">
        <v>45658</v>
      </c>
      <c r="K71" s="34">
        <v>5202000</v>
      </c>
      <c r="L71" s="35" t="s">
        <v>267</v>
      </c>
      <c r="M71" s="47">
        <v>1120584963</v>
      </c>
      <c r="N71" s="26" t="s">
        <v>202</v>
      </c>
      <c r="O71" s="86" t="s">
        <v>268</v>
      </c>
      <c r="P71" s="38">
        <v>3107361012</v>
      </c>
      <c r="Q71" s="39" t="s">
        <v>42</v>
      </c>
      <c r="R71" s="40">
        <v>79581162</v>
      </c>
      <c r="S71" s="26" t="s">
        <v>269</v>
      </c>
      <c r="T71" s="26" t="s">
        <v>270</v>
      </c>
      <c r="U71" s="44" t="s">
        <v>45</v>
      </c>
      <c r="V71" s="49" t="s">
        <v>206</v>
      </c>
      <c r="W71" s="41">
        <v>75</v>
      </c>
      <c r="X71" s="53">
        <v>45658</v>
      </c>
      <c r="Y71" s="185">
        <v>45747</v>
      </c>
      <c r="Z71" s="57">
        <v>70</v>
      </c>
      <c r="AA71" s="66"/>
      <c r="AB71" s="67"/>
      <c r="AC71" s="67"/>
      <c r="AD71" s="68"/>
      <c r="AE71" s="67"/>
      <c r="AF71" s="67"/>
      <c r="AG71" s="126"/>
      <c r="AH71" s="70"/>
      <c r="AI71" s="71"/>
    </row>
    <row r="72" spans="1:35" x14ac:dyDescent="0.25">
      <c r="A72" s="85">
        <v>71</v>
      </c>
      <c r="B72" s="25">
        <v>45658</v>
      </c>
      <c r="C72" s="26" t="s">
        <v>35</v>
      </c>
      <c r="D72" s="27" t="s">
        <v>36</v>
      </c>
      <c r="E72" s="88">
        <v>5202000</v>
      </c>
      <c r="F72" s="29">
        <v>1734000</v>
      </c>
      <c r="G72" s="30" t="s">
        <v>266</v>
      </c>
      <c r="H72" s="31" t="s">
        <v>38</v>
      </c>
      <c r="I72" s="32">
        <v>304</v>
      </c>
      <c r="J72" s="46">
        <v>45658</v>
      </c>
      <c r="K72" s="34">
        <v>5202000</v>
      </c>
      <c r="L72" s="35" t="s">
        <v>271</v>
      </c>
      <c r="M72" s="36">
        <v>1120558484</v>
      </c>
      <c r="N72" s="37" t="s">
        <v>40</v>
      </c>
      <c r="O72" s="48" t="s">
        <v>272</v>
      </c>
      <c r="P72" s="38">
        <v>3114784545</v>
      </c>
      <c r="Q72" s="39" t="s">
        <v>42</v>
      </c>
      <c r="R72" s="94">
        <v>19263867</v>
      </c>
      <c r="S72" s="26" t="s">
        <v>57</v>
      </c>
      <c r="T72" s="26" t="s">
        <v>273</v>
      </c>
      <c r="U72" s="44" t="s">
        <v>45</v>
      </c>
      <c r="V72" s="49" t="s">
        <v>206</v>
      </c>
      <c r="W72" s="41">
        <v>75</v>
      </c>
      <c r="X72" s="53">
        <v>45658</v>
      </c>
      <c r="Y72" s="185">
        <v>45747</v>
      </c>
      <c r="Z72" s="57">
        <v>71</v>
      </c>
      <c r="AA72" s="66"/>
      <c r="AB72" s="67"/>
      <c r="AC72" s="67"/>
      <c r="AD72" s="68"/>
      <c r="AE72" s="67"/>
      <c r="AF72" s="67"/>
      <c r="AG72" s="126"/>
      <c r="AH72" s="70"/>
      <c r="AI72" s="71"/>
    </row>
    <row r="73" spans="1:35" x14ac:dyDescent="0.25">
      <c r="A73" s="85">
        <v>72</v>
      </c>
      <c r="B73" s="25">
        <v>45658</v>
      </c>
      <c r="C73" s="26" t="s">
        <v>35</v>
      </c>
      <c r="D73" s="27" t="s">
        <v>274</v>
      </c>
      <c r="E73" s="88">
        <f t="shared" ref="E73" si="3">K73</f>
        <v>12600000</v>
      </c>
      <c r="F73" s="29">
        <v>2100000</v>
      </c>
      <c r="G73" s="30" t="s">
        <v>266</v>
      </c>
      <c r="H73" s="31" t="s">
        <v>38</v>
      </c>
      <c r="I73" s="32">
        <v>174</v>
      </c>
      <c r="J73" s="46">
        <v>45658</v>
      </c>
      <c r="K73" s="34">
        <v>12600000</v>
      </c>
      <c r="L73" s="35" t="s">
        <v>275</v>
      </c>
      <c r="M73" s="36">
        <v>1120561150</v>
      </c>
      <c r="N73" s="37" t="s">
        <v>40</v>
      </c>
      <c r="O73" s="54" t="s">
        <v>276</v>
      </c>
      <c r="P73" s="38">
        <v>3138765437</v>
      </c>
      <c r="Q73" s="39" t="s">
        <v>42</v>
      </c>
      <c r="R73" s="40">
        <v>79581162</v>
      </c>
      <c r="S73" s="26" t="s">
        <v>269</v>
      </c>
      <c r="T73" s="26" t="s">
        <v>270</v>
      </c>
      <c r="U73" s="44" t="s">
        <v>45</v>
      </c>
      <c r="V73" s="49" t="s">
        <v>46</v>
      </c>
      <c r="W73" s="41">
        <v>6</v>
      </c>
      <c r="X73" s="53">
        <v>45658</v>
      </c>
      <c r="Y73" s="185">
        <v>45838</v>
      </c>
      <c r="Z73" s="57">
        <v>72</v>
      </c>
      <c r="AA73" s="66"/>
      <c r="AB73" s="67"/>
      <c r="AC73" s="67"/>
      <c r="AD73" s="68"/>
      <c r="AE73" s="67"/>
      <c r="AF73" s="67"/>
      <c r="AG73" s="126"/>
      <c r="AH73" s="70"/>
      <c r="AI73" s="71"/>
    </row>
    <row r="74" spans="1:35" x14ac:dyDescent="0.25">
      <c r="A74" s="85">
        <v>73</v>
      </c>
      <c r="B74" s="25">
        <v>45658</v>
      </c>
      <c r="C74" s="26" t="s">
        <v>35</v>
      </c>
      <c r="D74" s="27" t="s">
        <v>274</v>
      </c>
      <c r="E74" s="88">
        <f t="shared" ref="E74:E123" si="4">K74</f>
        <v>12600000</v>
      </c>
      <c r="F74" s="29">
        <v>2100000</v>
      </c>
      <c r="G74" s="30" t="s">
        <v>266</v>
      </c>
      <c r="H74" s="31" t="s">
        <v>38</v>
      </c>
      <c r="I74" s="32">
        <v>176</v>
      </c>
      <c r="J74" s="46">
        <v>45658</v>
      </c>
      <c r="K74" s="34">
        <v>12600000</v>
      </c>
      <c r="L74" s="92" t="s">
        <v>277</v>
      </c>
      <c r="M74" s="47">
        <v>1019102418</v>
      </c>
      <c r="N74" s="26" t="s">
        <v>174</v>
      </c>
      <c r="O74" s="86" t="s">
        <v>278</v>
      </c>
      <c r="P74" s="38">
        <v>3164715623</v>
      </c>
      <c r="Q74" s="39" t="s">
        <v>42</v>
      </c>
      <c r="R74" s="40">
        <v>79581162</v>
      </c>
      <c r="S74" s="26" t="s">
        <v>269</v>
      </c>
      <c r="T74" s="26" t="s">
        <v>270</v>
      </c>
      <c r="U74" s="44" t="s">
        <v>45</v>
      </c>
      <c r="V74" s="49" t="s">
        <v>46</v>
      </c>
      <c r="W74" s="41">
        <v>6</v>
      </c>
      <c r="X74" s="53">
        <v>45658</v>
      </c>
      <c r="Y74" s="185">
        <v>45838</v>
      </c>
      <c r="Z74" s="57">
        <v>73</v>
      </c>
      <c r="AA74" s="66"/>
      <c r="AB74" s="67"/>
      <c r="AC74" s="67"/>
      <c r="AD74" s="68"/>
      <c r="AE74" s="67"/>
      <c r="AF74" s="67"/>
      <c r="AG74" s="126"/>
      <c r="AH74" s="70"/>
      <c r="AI74" s="71"/>
    </row>
    <row r="75" spans="1:35" x14ac:dyDescent="0.25">
      <c r="A75" s="85">
        <v>74</v>
      </c>
      <c r="B75" s="25">
        <v>45658</v>
      </c>
      <c r="C75" s="26" t="s">
        <v>35</v>
      </c>
      <c r="D75" s="27" t="s">
        <v>274</v>
      </c>
      <c r="E75" s="88">
        <f t="shared" si="4"/>
        <v>12600000</v>
      </c>
      <c r="F75" s="29">
        <v>2100000</v>
      </c>
      <c r="G75" s="30" t="s">
        <v>266</v>
      </c>
      <c r="H75" s="31" t="s">
        <v>38</v>
      </c>
      <c r="I75" s="32">
        <v>242</v>
      </c>
      <c r="J75" s="46">
        <v>45658</v>
      </c>
      <c r="K75" s="34">
        <v>12600000</v>
      </c>
      <c r="L75" s="92" t="s">
        <v>279</v>
      </c>
      <c r="M75" s="47">
        <v>40433405</v>
      </c>
      <c r="N75" s="26" t="s">
        <v>280</v>
      </c>
      <c r="O75" s="86" t="s">
        <v>281</v>
      </c>
      <c r="P75" s="38">
        <v>3172352713</v>
      </c>
      <c r="Q75" s="39" t="s">
        <v>42</v>
      </c>
      <c r="R75" s="40">
        <v>79581162</v>
      </c>
      <c r="S75" s="26" t="s">
        <v>269</v>
      </c>
      <c r="T75" s="26" t="s">
        <v>270</v>
      </c>
      <c r="U75" s="44" t="s">
        <v>45</v>
      </c>
      <c r="V75" s="49" t="s">
        <v>46</v>
      </c>
      <c r="W75" s="41">
        <v>6</v>
      </c>
      <c r="X75" s="53">
        <v>45658</v>
      </c>
      <c r="Y75" s="185">
        <v>45838</v>
      </c>
      <c r="Z75" s="57">
        <v>74</v>
      </c>
      <c r="AA75" s="66"/>
      <c r="AB75" s="67"/>
      <c r="AC75" s="67"/>
      <c r="AD75" s="68"/>
      <c r="AE75" s="67"/>
      <c r="AF75" s="67"/>
      <c r="AG75" s="126"/>
      <c r="AH75" s="70"/>
      <c r="AI75" s="71"/>
    </row>
    <row r="76" spans="1:35" x14ac:dyDescent="0.25">
      <c r="A76" s="85">
        <v>75</v>
      </c>
      <c r="B76" s="25">
        <v>45658</v>
      </c>
      <c r="C76" s="26" t="s">
        <v>35</v>
      </c>
      <c r="D76" s="27" t="s">
        <v>274</v>
      </c>
      <c r="E76" s="88">
        <f t="shared" si="4"/>
        <v>12600000</v>
      </c>
      <c r="F76" s="29">
        <v>2100000</v>
      </c>
      <c r="G76" s="30" t="s">
        <v>266</v>
      </c>
      <c r="H76" s="31" t="s">
        <v>38</v>
      </c>
      <c r="I76" s="32">
        <v>243</v>
      </c>
      <c r="J76" s="46">
        <v>45658</v>
      </c>
      <c r="K76" s="34">
        <v>12600000</v>
      </c>
      <c r="L76" s="35" t="s">
        <v>282</v>
      </c>
      <c r="M76" s="36">
        <v>41242424</v>
      </c>
      <c r="N76" s="26" t="s">
        <v>40</v>
      </c>
      <c r="O76" s="48" t="s">
        <v>283</v>
      </c>
      <c r="P76" s="38">
        <v>3214220529</v>
      </c>
      <c r="Q76" s="39" t="s">
        <v>42</v>
      </c>
      <c r="R76" s="40">
        <v>79581162</v>
      </c>
      <c r="S76" s="26" t="s">
        <v>269</v>
      </c>
      <c r="T76" s="26" t="s">
        <v>270</v>
      </c>
      <c r="U76" s="44" t="s">
        <v>45</v>
      </c>
      <c r="V76" s="49" t="s">
        <v>46</v>
      </c>
      <c r="W76" s="41">
        <v>6</v>
      </c>
      <c r="X76" s="53">
        <v>45658</v>
      </c>
      <c r="Y76" s="185">
        <v>45838</v>
      </c>
      <c r="Z76" s="57">
        <v>75</v>
      </c>
      <c r="AA76" s="66"/>
      <c r="AB76" s="67"/>
      <c r="AC76" s="67"/>
      <c r="AD76" s="68"/>
      <c r="AE76" s="67"/>
      <c r="AF76" s="67"/>
      <c r="AG76" s="126"/>
      <c r="AH76" s="70"/>
      <c r="AI76" s="71"/>
    </row>
    <row r="77" spans="1:35" x14ac:dyDescent="0.25">
      <c r="A77" s="85">
        <v>76</v>
      </c>
      <c r="B77" s="25">
        <v>45658</v>
      </c>
      <c r="C77" s="26" t="s">
        <v>35</v>
      </c>
      <c r="D77" s="27" t="s">
        <v>274</v>
      </c>
      <c r="E77" s="88">
        <f t="shared" si="4"/>
        <v>12600000</v>
      </c>
      <c r="F77" s="29">
        <v>2100000</v>
      </c>
      <c r="G77" s="30" t="s">
        <v>266</v>
      </c>
      <c r="H77" s="31" t="s">
        <v>38</v>
      </c>
      <c r="I77" s="32">
        <v>244</v>
      </c>
      <c r="J77" s="46">
        <v>45658</v>
      </c>
      <c r="K77" s="34">
        <v>12600000</v>
      </c>
      <c r="L77" s="35" t="s">
        <v>284</v>
      </c>
      <c r="M77" s="47">
        <v>1006700819</v>
      </c>
      <c r="N77" s="26" t="s">
        <v>40</v>
      </c>
      <c r="O77" s="86" t="s">
        <v>285</v>
      </c>
      <c r="P77" s="38">
        <v>3157604527</v>
      </c>
      <c r="Q77" s="39" t="s">
        <v>42</v>
      </c>
      <c r="R77" s="40">
        <v>79581162</v>
      </c>
      <c r="S77" s="26" t="s">
        <v>269</v>
      </c>
      <c r="T77" s="26" t="s">
        <v>270</v>
      </c>
      <c r="U77" s="44" t="s">
        <v>45</v>
      </c>
      <c r="V77" s="49" t="s">
        <v>46</v>
      </c>
      <c r="W77" s="41">
        <v>6</v>
      </c>
      <c r="X77" s="53">
        <v>45658</v>
      </c>
      <c r="Y77" s="185">
        <v>45838</v>
      </c>
      <c r="Z77" s="57">
        <v>76</v>
      </c>
      <c r="AA77" s="66"/>
      <c r="AB77" s="67"/>
      <c r="AC77" s="67"/>
      <c r="AD77" s="68"/>
      <c r="AE77" s="67"/>
      <c r="AF77" s="67"/>
      <c r="AG77" s="126"/>
      <c r="AH77" s="70"/>
      <c r="AI77" s="71"/>
    </row>
    <row r="78" spans="1:35" x14ac:dyDescent="0.25">
      <c r="A78" s="85">
        <v>77</v>
      </c>
      <c r="B78" s="25">
        <v>45658</v>
      </c>
      <c r="C78" s="26" t="s">
        <v>35</v>
      </c>
      <c r="D78" s="27" t="s">
        <v>274</v>
      </c>
      <c r="E78" s="88">
        <f t="shared" si="4"/>
        <v>12600000</v>
      </c>
      <c r="F78" s="29">
        <v>2100000</v>
      </c>
      <c r="G78" s="30" t="s">
        <v>266</v>
      </c>
      <c r="H78" s="31" t="s">
        <v>38</v>
      </c>
      <c r="I78" s="32">
        <v>245</v>
      </c>
      <c r="J78" s="46">
        <v>45658</v>
      </c>
      <c r="K78" s="34">
        <v>12600000</v>
      </c>
      <c r="L78" s="35" t="s">
        <v>286</v>
      </c>
      <c r="M78" s="36">
        <v>1120561953</v>
      </c>
      <c r="N78" s="37" t="s">
        <v>40</v>
      </c>
      <c r="O78" s="48" t="s">
        <v>287</v>
      </c>
      <c r="P78" s="38">
        <v>3153530911</v>
      </c>
      <c r="Q78" s="39" t="s">
        <v>42</v>
      </c>
      <c r="R78" s="40">
        <v>79581162</v>
      </c>
      <c r="S78" s="26" t="s">
        <v>269</v>
      </c>
      <c r="T78" s="26" t="s">
        <v>270</v>
      </c>
      <c r="U78" s="44" t="s">
        <v>45</v>
      </c>
      <c r="V78" s="49" t="s">
        <v>46</v>
      </c>
      <c r="W78" s="41">
        <v>6</v>
      </c>
      <c r="X78" s="53">
        <v>45658</v>
      </c>
      <c r="Y78" s="185">
        <v>45838</v>
      </c>
      <c r="Z78" s="57">
        <v>77</v>
      </c>
      <c r="AA78" s="66"/>
      <c r="AB78" s="67"/>
      <c r="AC78" s="67"/>
      <c r="AD78" s="68"/>
      <c r="AE78" s="67"/>
      <c r="AF78" s="67"/>
      <c r="AG78" s="126"/>
      <c r="AH78" s="70"/>
      <c r="AI78" s="71"/>
    </row>
    <row r="79" spans="1:35" x14ac:dyDescent="0.25">
      <c r="A79" s="85">
        <v>78</v>
      </c>
      <c r="B79" s="25">
        <v>45658</v>
      </c>
      <c r="C79" s="26" t="s">
        <v>35</v>
      </c>
      <c r="D79" s="27" t="s">
        <v>274</v>
      </c>
      <c r="E79" s="88">
        <f t="shared" si="4"/>
        <v>12600000</v>
      </c>
      <c r="F79" s="29">
        <v>2100000</v>
      </c>
      <c r="G79" s="30" t="s">
        <v>266</v>
      </c>
      <c r="H79" s="31" t="s">
        <v>38</v>
      </c>
      <c r="I79" s="32">
        <v>246</v>
      </c>
      <c r="J79" s="46">
        <v>45658</v>
      </c>
      <c r="K79" s="34">
        <v>12600000</v>
      </c>
      <c r="L79" s="35" t="s">
        <v>288</v>
      </c>
      <c r="M79" s="36">
        <v>1233903238</v>
      </c>
      <c r="N79" s="37" t="s">
        <v>174</v>
      </c>
      <c r="O79" s="48" t="s">
        <v>289</v>
      </c>
      <c r="P79" s="38">
        <v>3023183465</v>
      </c>
      <c r="Q79" s="39" t="s">
        <v>42</v>
      </c>
      <c r="R79" s="40">
        <v>79581162</v>
      </c>
      <c r="S79" s="26" t="s">
        <v>269</v>
      </c>
      <c r="T79" s="26" t="s">
        <v>270</v>
      </c>
      <c r="U79" s="44" t="s">
        <v>45</v>
      </c>
      <c r="V79" s="49" t="s">
        <v>46</v>
      </c>
      <c r="W79" s="41">
        <v>6</v>
      </c>
      <c r="X79" s="53">
        <v>45658</v>
      </c>
      <c r="Y79" s="185">
        <v>45838</v>
      </c>
      <c r="Z79" s="57">
        <v>78</v>
      </c>
      <c r="AA79" s="66"/>
      <c r="AB79" s="67"/>
      <c r="AC79" s="67"/>
      <c r="AD79" s="68"/>
      <c r="AE79" s="67"/>
      <c r="AF79" s="67"/>
      <c r="AG79" s="126"/>
      <c r="AH79" s="70"/>
      <c r="AI79" s="71"/>
    </row>
    <row r="80" spans="1:35" x14ac:dyDescent="0.25">
      <c r="A80" s="85">
        <v>79</v>
      </c>
      <c r="B80" s="25">
        <v>45658</v>
      </c>
      <c r="C80" s="26" t="s">
        <v>35</v>
      </c>
      <c r="D80" s="27" t="s">
        <v>274</v>
      </c>
      <c r="E80" s="88">
        <f t="shared" si="4"/>
        <v>12600000</v>
      </c>
      <c r="F80" s="29">
        <v>2100000</v>
      </c>
      <c r="G80" s="30" t="s">
        <v>266</v>
      </c>
      <c r="H80" s="31" t="s">
        <v>38</v>
      </c>
      <c r="I80" s="32">
        <v>247</v>
      </c>
      <c r="J80" s="46">
        <v>45658</v>
      </c>
      <c r="K80" s="34">
        <v>12600000</v>
      </c>
      <c r="L80" s="92" t="s">
        <v>290</v>
      </c>
      <c r="M80" s="47">
        <v>1023935892</v>
      </c>
      <c r="N80" s="26" t="s">
        <v>174</v>
      </c>
      <c r="O80" s="86" t="s">
        <v>291</v>
      </c>
      <c r="P80" s="38">
        <v>3212437518</v>
      </c>
      <c r="Q80" s="39" t="s">
        <v>42</v>
      </c>
      <c r="R80" s="40">
        <v>79581162</v>
      </c>
      <c r="S80" s="26" t="s">
        <v>269</v>
      </c>
      <c r="T80" s="26" t="s">
        <v>270</v>
      </c>
      <c r="U80" s="44" t="s">
        <v>45</v>
      </c>
      <c r="V80" s="49" t="s">
        <v>46</v>
      </c>
      <c r="W80" s="41">
        <v>6</v>
      </c>
      <c r="X80" s="53">
        <v>45658</v>
      </c>
      <c r="Y80" s="185">
        <v>45838</v>
      </c>
      <c r="Z80" s="57">
        <v>79</v>
      </c>
      <c r="AA80" s="66"/>
      <c r="AB80" s="67"/>
      <c r="AC80" s="67"/>
      <c r="AD80" s="68"/>
      <c r="AE80" s="67"/>
      <c r="AF80" s="67"/>
      <c r="AG80" s="126"/>
      <c r="AH80" s="70"/>
      <c r="AI80" s="71"/>
    </row>
    <row r="81" spans="1:35" x14ac:dyDescent="0.25">
      <c r="A81" s="85">
        <v>80</v>
      </c>
      <c r="B81" s="25">
        <v>45658</v>
      </c>
      <c r="C81" s="26" t="s">
        <v>35</v>
      </c>
      <c r="D81" s="27" t="s">
        <v>274</v>
      </c>
      <c r="E81" s="88">
        <f t="shared" si="4"/>
        <v>12600000</v>
      </c>
      <c r="F81" s="29">
        <v>2100000</v>
      </c>
      <c r="G81" s="30" t="s">
        <v>266</v>
      </c>
      <c r="H81" s="31" t="s">
        <v>38</v>
      </c>
      <c r="I81" s="32">
        <v>248</v>
      </c>
      <c r="J81" s="46">
        <v>45658</v>
      </c>
      <c r="K81" s="34">
        <v>12600000</v>
      </c>
      <c r="L81" s="35" t="s">
        <v>292</v>
      </c>
      <c r="M81" s="47">
        <v>41240785</v>
      </c>
      <c r="N81" s="26" t="s">
        <v>40</v>
      </c>
      <c r="O81" s="86" t="s">
        <v>293</v>
      </c>
      <c r="P81" s="38">
        <v>3157675499</v>
      </c>
      <c r="Q81" s="39" t="s">
        <v>42</v>
      </c>
      <c r="R81" s="40">
        <v>79581162</v>
      </c>
      <c r="S81" s="26" t="s">
        <v>269</v>
      </c>
      <c r="T81" s="26" t="s">
        <v>270</v>
      </c>
      <c r="U81" s="44" t="s">
        <v>45</v>
      </c>
      <c r="V81" s="49" t="s">
        <v>46</v>
      </c>
      <c r="W81" s="41">
        <v>6</v>
      </c>
      <c r="X81" s="53">
        <v>45658</v>
      </c>
      <c r="Y81" s="185">
        <v>45838</v>
      </c>
      <c r="Z81" s="57">
        <v>80</v>
      </c>
      <c r="AA81" s="66"/>
      <c r="AB81" s="67"/>
      <c r="AC81" s="67"/>
      <c r="AD81" s="68"/>
      <c r="AE81" s="67"/>
      <c r="AF81" s="67"/>
      <c r="AG81" s="126"/>
      <c r="AH81" s="70"/>
      <c r="AI81" s="71"/>
    </row>
    <row r="82" spans="1:35" x14ac:dyDescent="0.25">
      <c r="A82" s="85">
        <v>81</v>
      </c>
      <c r="B82" s="25">
        <v>45658</v>
      </c>
      <c r="C82" s="26" t="s">
        <v>35</v>
      </c>
      <c r="D82" s="27" t="s">
        <v>274</v>
      </c>
      <c r="E82" s="88">
        <f t="shared" si="4"/>
        <v>12600000</v>
      </c>
      <c r="F82" s="29">
        <v>2100000</v>
      </c>
      <c r="G82" s="30" t="s">
        <v>266</v>
      </c>
      <c r="H82" s="31" t="s">
        <v>38</v>
      </c>
      <c r="I82" s="32">
        <v>249</v>
      </c>
      <c r="J82" s="46">
        <v>45658</v>
      </c>
      <c r="K82" s="34">
        <v>12600000</v>
      </c>
      <c r="L82" s="35" t="s">
        <v>294</v>
      </c>
      <c r="M82" s="36">
        <v>1122678907</v>
      </c>
      <c r="N82" s="26" t="s">
        <v>40</v>
      </c>
      <c r="O82" s="86" t="s">
        <v>242</v>
      </c>
      <c r="P82" s="38">
        <v>3202417062</v>
      </c>
      <c r="Q82" s="39" t="s">
        <v>42</v>
      </c>
      <c r="R82" s="40">
        <v>79581162</v>
      </c>
      <c r="S82" s="26" t="s">
        <v>269</v>
      </c>
      <c r="T82" s="26" t="s">
        <v>270</v>
      </c>
      <c r="U82" s="44" t="s">
        <v>45</v>
      </c>
      <c r="V82" s="49" t="s">
        <v>46</v>
      </c>
      <c r="W82" s="41">
        <v>6</v>
      </c>
      <c r="X82" s="53">
        <v>45658</v>
      </c>
      <c r="Y82" s="185">
        <v>45838</v>
      </c>
      <c r="Z82" s="57">
        <v>81</v>
      </c>
      <c r="AA82" s="66"/>
      <c r="AB82" s="67"/>
      <c r="AC82" s="67"/>
      <c r="AD82" s="68"/>
      <c r="AE82" s="67"/>
      <c r="AF82" s="67"/>
      <c r="AG82" s="126"/>
      <c r="AH82" s="70"/>
      <c r="AI82" s="71"/>
    </row>
    <row r="83" spans="1:35" x14ac:dyDescent="0.25">
      <c r="A83" s="85">
        <v>82</v>
      </c>
      <c r="B83" s="25">
        <v>45658</v>
      </c>
      <c r="C83" s="26" t="s">
        <v>35</v>
      </c>
      <c r="D83" s="27" t="s">
        <v>274</v>
      </c>
      <c r="E83" s="88">
        <f t="shared" si="4"/>
        <v>12600000</v>
      </c>
      <c r="F83" s="29">
        <v>2100000</v>
      </c>
      <c r="G83" s="30" t="s">
        <v>266</v>
      </c>
      <c r="H83" s="31" t="s">
        <v>38</v>
      </c>
      <c r="I83" s="32">
        <v>250</v>
      </c>
      <c r="J83" s="46">
        <v>45658</v>
      </c>
      <c r="K83" s="34">
        <v>12600000</v>
      </c>
      <c r="L83" s="35" t="s">
        <v>295</v>
      </c>
      <c r="M83" s="47">
        <v>1120565350</v>
      </c>
      <c r="N83" s="26" t="s">
        <v>202</v>
      </c>
      <c r="O83" s="86" t="s">
        <v>296</v>
      </c>
      <c r="P83" s="38">
        <v>3203619527</v>
      </c>
      <c r="Q83" s="39" t="s">
        <v>42</v>
      </c>
      <c r="R83" s="40">
        <v>79581162</v>
      </c>
      <c r="S83" s="26" t="s">
        <v>269</v>
      </c>
      <c r="T83" s="26" t="s">
        <v>270</v>
      </c>
      <c r="U83" s="44" t="s">
        <v>45</v>
      </c>
      <c r="V83" s="49" t="s">
        <v>46</v>
      </c>
      <c r="W83" s="41">
        <v>6</v>
      </c>
      <c r="X83" s="53">
        <v>45658</v>
      </c>
      <c r="Y83" s="185">
        <v>45838</v>
      </c>
      <c r="Z83" s="57">
        <v>82</v>
      </c>
      <c r="AA83" s="66">
        <v>45777</v>
      </c>
      <c r="AB83" s="67">
        <v>0</v>
      </c>
      <c r="AC83" s="67">
        <v>0</v>
      </c>
      <c r="AD83" s="68">
        <v>0</v>
      </c>
      <c r="AE83" s="67">
        <v>0</v>
      </c>
      <c r="AF83" s="67">
        <v>0</v>
      </c>
      <c r="AG83" s="126">
        <v>8400000</v>
      </c>
      <c r="AH83" s="70">
        <v>45777</v>
      </c>
      <c r="AI83" s="71" t="s">
        <v>297</v>
      </c>
    </row>
    <row r="84" spans="1:35" x14ac:dyDescent="0.25">
      <c r="A84" s="85">
        <v>83</v>
      </c>
      <c r="B84" s="25">
        <v>45658</v>
      </c>
      <c r="C84" s="26" t="s">
        <v>35</v>
      </c>
      <c r="D84" s="27" t="s">
        <v>274</v>
      </c>
      <c r="E84" s="88">
        <f t="shared" si="4"/>
        <v>12600000</v>
      </c>
      <c r="F84" s="29">
        <v>2100000</v>
      </c>
      <c r="G84" s="30" t="s">
        <v>266</v>
      </c>
      <c r="H84" s="31" t="s">
        <v>38</v>
      </c>
      <c r="I84" s="32">
        <v>251</v>
      </c>
      <c r="J84" s="46">
        <v>45658</v>
      </c>
      <c r="K84" s="34">
        <v>12600000</v>
      </c>
      <c r="L84" s="35" t="s">
        <v>298</v>
      </c>
      <c r="M84" s="47">
        <v>41225573</v>
      </c>
      <c r="N84" s="26" t="s">
        <v>248</v>
      </c>
      <c r="O84" s="86" t="s">
        <v>299</v>
      </c>
      <c r="P84" s="38">
        <v>3185272189</v>
      </c>
      <c r="Q84" s="39" t="s">
        <v>42</v>
      </c>
      <c r="R84" s="40">
        <v>79581162</v>
      </c>
      <c r="S84" s="26" t="s">
        <v>269</v>
      </c>
      <c r="T84" s="26" t="s">
        <v>270</v>
      </c>
      <c r="U84" s="44" t="s">
        <v>45</v>
      </c>
      <c r="V84" s="49" t="s">
        <v>46</v>
      </c>
      <c r="W84" s="41">
        <v>6</v>
      </c>
      <c r="X84" s="53">
        <v>45658</v>
      </c>
      <c r="Y84" s="185">
        <v>45838</v>
      </c>
      <c r="Z84" s="57">
        <v>83</v>
      </c>
      <c r="AA84" s="66"/>
      <c r="AB84" s="67"/>
      <c r="AC84" s="67"/>
      <c r="AD84" s="68"/>
      <c r="AE84" s="67"/>
      <c r="AF84" s="67"/>
      <c r="AG84" s="126"/>
      <c r="AH84" s="70"/>
      <c r="AI84" s="71"/>
    </row>
    <row r="85" spans="1:35" x14ac:dyDescent="0.25">
      <c r="A85" s="85">
        <v>84</v>
      </c>
      <c r="B85" s="25">
        <v>45658</v>
      </c>
      <c r="C85" s="26" t="s">
        <v>35</v>
      </c>
      <c r="D85" s="27" t="s">
        <v>274</v>
      </c>
      <c r="E85" s="88">
        <f t="shared" si="4"/>
        <v>12600000</v>
      </c>
      <c r="F85" s="29">
        <v>2100000</v>
      </c>
      <c r="G85" s="30" t="s">
        <v>266</v>
      </c>
      <c r="H85" s="31" t="s">
        <v>38</v>
      </c>
      <c r="I85" s="32">
        <v>252</v>
      </c>
      <c r="J85" s="46">
        <v>45658</v>
      </c>
      <c r="K85" s="34">
        <v>12600000</v>
      </c>
      <c r="L85" s="35" t="s">
        <v>300</v>
      </c>
      <c r="M85" s="36">
        <v>1114093393</v>
      </c>
      <c r="N85" s="26" t="s">
        <v>301</v>
      </c>
      <c r="O85" s="86" t="s">
        <v>302</v>
      </c>
      <c r="P85" s="38">
        <v>3147273609</v>
      </c>
      <c r="Q85" s="39" t="s">
        <v>42</v>
      </c>
      <c r="R85" s="40">
        <v>79581162</v>
      </c>
      <c r="S85" s="26" t="s">
        <v>269</v>
      </c>
      <c r="T85" s="26" t="s">
        <v>270</v>
      </c>
      <c r="U85" s="44" t="s">
        <v>45</v>
      </c>
      <c r="V85" s="49" t="s">
        <v>46</v>
      </c>
      <c r="W85" s="41">
        <v>6</v>
      </c>
      <c r="X85" s="53">
        <v>45658</v>
      </c>
      <c r="Y85" s="185">
        <v>45838</v>
      </c>
      <c r="Z85" s="57">
        <v>84</v>
      </c>
      <c r="AA85" s="66"/>
      <c r="AB85" s="67"/>
      <c r="AC85" s="67"/>
      <c r="AD85" s="68"/>
      <c r="AE85" s="67"/>
      <c r="AF85" s="67"/>
      <c r="AG85" s="126"/>
      <c r="AH85" s="70"/>
      <c r="AI85" s="71"/>
    </row>
    <row r="86" spans="1:35" x14ac:dyDescent="0.25">
      <c r="A86" s="85">
        <v>85</v>
      </c>
      <c r="B86" s="25">
        <v>45658</v>
      </c>
      <c r="C86" s="26" t="s">
        <v>35</v>
      </c>
      <c r="D86" s="27" t="s">
        <v>274</v>
      </c>
      <c r="E86" s="88">
        <f t="shared" si="4"/>
        <v>12600000</v>
      </c>
      <c r="F86" s="29">
        <v>2100000</v>
      </c>
      <c r="G86" s="30" t="s">
        <v>266</v>
      </c>
      <c r="H86" s="31" t="s">
        <v>38</v>
      </c>
      <c r="I86" s="32">
        <v>253</v>
      </c>
      <c r="J86" s="46">
        <v>45658</v>
      </c>
      <c r="K86" s="34">
        <v>12600000</v>
      </c>
      <c r="L86" s="92" t="s">
        <v>303</v>
      </c>
      <c r="M86" s="47">
        <v>1023945298</v>
      </c>
      <c r="N86" s="26" t="s">
        <v>174</v>
      </c>
      <c r="O86" s="128" t="s">
        <v>304</v>
      </c>
      <c r="P86" s="129">
        <v>3108862761</v>
      </c>
      <c r="Q86" s="39" t="s">
        <v>42</v>
      </c>
      <c r="R86" s="40">
        <v>79581162</v>
      </c>
      <c r="S86" s="26" t="s">
        <v>269</v>
      </c>
      <c r="T86" s="26" t="s">
        <v>270</v>
      </c>
      <c r="U86" s="44" t="s">
        <v>45</v>
      </c>
      <c r="V86" s="49" t="s">
        <v>46</v>
      </c>
      <c r="W86" s="41">
        <v>6</v>
      </c>
      <c r="X86" s="53">
        <v>45658</v>
      </c>
      <c r="Y86" s="185">
        <v>45838</v>
      </c>
      <c r="Z86" s="57">
        <v>85</v>
      </c>
      <c r="AA86" s="66"/>
      <c r="AB86" s="67"/>
      <c r="AC86" s="67"/>
      <c r="AD86" s="68"/>
      <c r="AE86" s="67"/>
      <c r="AF86" s="67"/>
      <c r="AG86" s="126"/>
      <c r="AH86" s="70"/>
      <c r="AI86" s="71"/>
    </row>
    <row r="87" spans="1:35" x14ac:dyDescent="0.25">
      <c r="A87" s="85">
        <v>86</v>
      </c>
      <c r="B87" s="25">
        <v>45658</v>
      </c>
      <c r="C87" s="26" t="s">
        <v>35</v>
      </c>
      <c r="D87" s="27" t="s">
        <v>274</v>
      </c>
      <c r="E87" s="88">
        <f t="shared" si="4"/>
        <v>12600000</v>
      </c>
      <c r="F87" s="29">
        <v>2100000</v>
      </c>
      <c r="G87" s="30" t="s">
        <v>266</v>
      </c>
      <c r="H87" s="31" t="s">
        <v>38</v>
      </c>
      <c r="I87" s="32">
        <v>254</v>
      </c>
      <c r="J87" s="46">
        <v>45658</v>
      </c>
      <c r="K87" s="34">
        <v>12600000</v>
      </c>
      <c r="L87" s="35" t="s">
        <v>305</v>
      </c>
      <c r="M87" s="47">
        <v>1120569417</v>
      </c>
      <c r="N87" s="26" t="s">
        <v>202</v>
      </c>
      <c r="O87" s="86" t="s">
        <v>306</v>
      </c>
      <c r="P87" s="38">
        <v>3165282617</v>
      </c>
      <c r="Q87" s="39" t="s">
        <v>42</v>
      </c>
      <c r="R87" s="40">
        <v>79581162</v>
      </c>
      <c r="S87" s="26" t="s">
        <v>269</v>
      </c>
      <c r="T87" s="26" t="s">
        <v>270</v>
      </c>
      <c r="U87" s="44" t="s">
        <v>45</v>
      </c>
      <c r="V87" s="49" t="s">
        <v>46</v>
      </c>
      <c r="W87" s="41">
        <v>6</v>
      </c>
      <c r="X87" s="53">
        <v>45658</v>
      </c>
      <c r="Y87" s="185">
        <v>45838</v>
      </c>
      <c r="Z87" s="57">
        <v>86</v>
      </c>
      <c r="AA87" s="66"/>
      <c r="AB87" s="67"/>
      <c r="AC87" s="67"/>
      <c r="AD87" s="68"/>
      <c r="AE87" s="67"/>
      <c r="AF87" s="67"/>
      <c r="AG87" s="126"/>
      <c r="AH87" s="70"/>
      <c r="AI87" s="71"/>
    </row>
    <row r="88" spans="1:35" x14ac:dyDescent="0.25">
      <c r="A88" s="85">
        <v>87</v>
      </c>
      <c r="B88" s="25">
        <v>45658</v>
      </c>
      <c r="C88" s="26" t="s">
        <v>35</v>
      </c>
      <c r="D88" s="27" t="s">
        <v>274</v>
      </c>
      <c r="E88" s="88">
        <f t="shared" si="4"/>
        <v>12600000</v>
      </c>
      <c r="F88" s="29">
        <v>2100000</v>
      </c>
      <c r="G88" s="30" t="s">
        <v>266</v>
      </c>
      <c r="H88" s="31" t="s">
        <v>38</v>
      </c>
      <c r="I88" s="32">
        <v>255</v>
      </c>
      <c r="J88" s="46">
        <v>45658</v>
      </c>
      <c r="K88" s="34">
        <v>12600000</v>
      </c>
      <c r="L88" s="35" t="s">
        <v>307</v>
      </c>
      <c r="M88" s="47">
        <v>1007584871</v>
      </c>
      <c r="N88" s="26" t="s">
        <v>40</v>
      </c>
      <c r="O88" s="132" t="s">
        <v>308</v>
      </c>
      <c r="P88" s="129">
        <v>3224269440</v>
      </c>
      <c r="Q88" s="39" t="s">
        <v>42</v>
      </c>
      <c r="R88" s="40">
        <v>79581162</v>
      </c>
      <c r="S88" s="26" t="s">
        <v>269</v>
      </c>
      <c r="T88" s="26" t="s">
        <v>270</v>
      </c>
      <c r="U88" s="44" t="s">
        <v>45</v>
      </c>
      <c r="V88" s="49" t="s">
        <v>46</v>
      </c>
      <c r="W88" s="41">
        <v>6</v>
      </c>
      <c r="X88" s="53">
        <v>45658</v>
      </c>
      <c r="Y88" s="185">
        <v>45838</v>
      </c>
      <c r="Z88" s="57">
        <v>87</v>
      </c>
      <c r="AA88" s="66"/>
      <c r="AB88" s="67"/>
      <c r="AC88" s="67"/>
      <c r="AD88" s="68"/>
      <c r="AE88" s="67"/>
      <c r="AF88" s="67"/>
      <c r="AG88" s="126"/>
      <c r="AH88" s="70"/>
      <c r="AI88" s="71"/>
    </row>
    <row r="89" spans="1:35" x14ac:dyDescent="0.25">
      <c r="A89" s="85">
        <v>88</v>
      </c>
      <c r="B89" s="25">
        <v>45658</v>
      </c>
      <c r="C89" s="26" t="s">
        <v>35</v>
      </c>
      <c r="D89" s="27" t="s">
        <v>274</v>
      </c>
      <c r="E89" s="88">
        <f t="shared" si="4"/>
        <v>12600000</v>
      </c>
      <c r="F89" s="29">
        <v>2100000</v>
      </c>
      <c r="G89" s="30" t="s">
        <v>266</v>
      </c>
      <c r="H89" s="31" t="s">
        <v>38</v>
      </c>
      <c r="I89" s="32">
        <v>256</v>
      </c>
      <c r="J89" s="46">
        <v>45658</v>
      </c>
      <c r="K89" s="34">
        <v>12600000</v>
      </c>
      <c r="L89" s="35" t="s">
        <v>309</v>
      </c>
      <c r="M89" s="47">
        <v>1121883484</v>
      </c>
      <c r="N89" s="26" t="s">
        <v>61</v>
      </c>
      <c r="O89" s="86" t="s">
        <v>310</v>
      </c>
      <c r="P89" s="38">
        <v>3123374902</v>
      </c>
      <c r="Q89" s="39" t="s">
        <v>42</v>
      </c>
      <c r="R89" s="40">
        <v>79581162</v>
      </c>
      <c r="S89" s="26" t="s">
        <v>269</v>
      </c>
      <c r="T89" s="26" t="s">
        <v>270</v>
      </c>
      <c r="U89" s="44" t="s">
        <v>45</v>
      </c>
      <c r="V89" s="49" t="s">
        <v>46</v>
      </c>
      <c r="W89" s="41">
        <v>6</v>
      </c>
      <c r="X89" s="53">
        <v>45658</v>
      </c>
      <c r="Y89" s="185">
        <v>45838</v>
      </c>
      <c r="Z89" s="57">
        <v>88</v>
      </c>
      <c r="AA89" s="66"/>
      <c r="AB89" s="67"/>
      <c r="AC89" s="67"/>
      <c r="AD89" s="68"/>
      <c r="AE89" s="67"/>
      <c r="AF89" s="67"/>
      <c r="AG89" s="126"/>
      <c r="AH89" s="70"/>
      <c r="AI89" s="71"/>
    </row>
    <row r="90" spans="1:35" x14ac:dyDescent="0.25">
      <c r="A90" s="85">
        <v>89</v>
      </c>
      <c r="B90" s="25">
        <v>45658</v>
      </c>
      <c r="C90" s="26" t="s">
        <v>35</v>
      </c>
      <c r="D90" s="27" t="s">
        <v>274</v>
      </c>
      <c r="E90" s="88">
        <f t="shared" si="4"/>
        <v>12600000</v>
      </c>
      <c r="F90" s="29">
        <v>2100000</v>
      </c>
      <c r="G90" s="30" t="s">
        <v>266</v>
      </c>
      <c r="H90" s="31" t="s">
        <v>38</v>
      </c>
      <c r="I90" s="32">
        <v>257</v>
      </c>
      <c r="J90" s="46">
        <v>45658</v>
      </c>
      <c r="K90" s="34">
        <v>12600000</v>
      </c>
      <c r="L90" s="35" t="s">
        <v>311</v>
      </c>
      <c r="M90" s="47">
        <v>52776228</v>
      </c>
      <c r="N90" s="26" t="s">
        <v>174</v>
      </c>
      <c r="O90" s="86" t="s">
        <v>312</v>
      </c>
      <c r="P90" s="38">
        <v>3222407051</v>
      </c>
      <c r="Q90" s="39" t="s">
        <v>42</v>
      </c>
      <c r="R90" s="40">
        <v>79581162</v>
      </c>
      <c r="S90" s="26" t="s">
        <v>269</v>
      </c>
      <c r="T90" s="26" t="s">
        <v>270</v>
      </c>
      <c r="U90" s="44" t="s">
        <v>45</v>
      </c>
      <c r="V90" s="49" t="s">
        <v>46</v>
      </c>
      <c r="W90" s="41">
        <v>6</v>
      </c>
      <c r="X90" s="53">
        <v>45658</v>
      </c>
      <c r="Y90" s="185">
        <v>45838</v>
      </c>
      <c r="Z90" s="57">
        <v>89</v>
      </c>
      <c r="AA90" s="66"/>
      <c r="AB90" s="67"/>
      <c r="AC90" s="67"/>
      <c r="AD90" s="68"/>
      <c r="AE90" s="67"/>
      <c r="AF90" s="67"/>
      <c r="AG90" s="126"/>
      <c r="AH90" s="70"/>
      <c r="AI90" s="71"/>
    </row>
    <row r="91" spans="1:35" x14ac:dyDescent="0.25">
      <c r="A91" s="85">
        <v>90</v>
      </c>
      <c r="B91" s="25">
        <v>45658</v>
      </c>
      <c r="C91" s="26" t="s">
        <v>35</v>
      </c>
      <c r="D91" s="27" t="s">
        <v>274</v>
      </c>
      <c r="E91" s="88">
        <f t="shared" si="4"/>
        <v>12600000</v>
      </c>
      <c r="F91" s="29">
        <v>2100000</v>
      </c>
      <c r="G91" s="30" t="s">
        <v>266</v>
      </c>
      <c r="H91" s="31" t="s">
        <v>38</v>
      </c>
      <c r="I91" s="32">
        <v>258</v>
      </c>
      <c r="J91" s="46">
        <v>45658</v>
      </c>
      <c r="K91" s="34">
        <v>12600000</v>
      </c>
      <c r="L91" s="35" t="s">
        <v>313</v>
      </c>
      <c r="M91" s="36">
        <v>41214613</v>
      </c>
      <c r="N91" s="26" t="s">
        <v>40</v>
      </c>
      <c r="O91" s="86" t="s">
        <v>314</v>
      </c>
      <c r="P91" s="38">
        <v>3212283549</v>
      </c>
      <c r="Q91" s="39" t="s">
        <v>42</v>
      </c>
      <c r="R91" s="40">
        <v>79581162</v>
      </c>
      <c r="S91" s="26" t="s">
        <v>269</v>
      </c>
      <c r="T91" s="26" t="s">
        <v>270</v>
      </c>
      <c r="U91" s="44" t="s">
        <v>45</v>
      </c>
      <c r="V91" s="49" t="s">
        <v>46</v>
      </c>
      <c r="W91" s="41">
        <v>6</v>
      </c>
      <c r="X91" s="53">
        <v>45658</v>
      </c>
      <c r="Y91" s="185">
        <v>45838</v>
      </c>
      <c r="Z91" s="57">
        <v>90</v>
      </c>
      <c r="AA91" s="66"/>
      <c r="AB91" s="67"/>
      <c r="AC91" s="67"/>
      <c r="AD91" s="68"/>
      <c r="AE91" s="67"/>
      <c r="AF91" s="67"/>
      <c r="AG91" s="126"/>
      <c r="AH91" s="70"/>
      <c r="AI91" s="71"/>
    </row>
    <row r="92" spans="1:35" x14ac:dyDescent="0.25">
      <c r="A92" s="85">
        <v>91</v>
      </c>
      <c r="B92" s="25">
        <v>45658</v>
      </c>
      <c r="C92" s="26" t="s">
        <v>35</v>
      </c>
      <c r="D92" s="27" t="s">
        <v>274</v>
      </c>
      <c r="E92" s="88">
        <f t="shared" si="4"/>
        <v>12600000</v>
      </c>
      <c r="F92" s="29">
        <v>2100000</v>
      </c>
      <c r="G92" s="30" t="s">
        <v>266</v>
      </c>
      <c r="H92" s="31" t="s">
        <v>38</v>
      </c>
      <c r="I92" s="32">
        <v>259</v>
      </c>
      <c r="J92" s="46">
        <v>45658</v>
      </c>
      <c r="K92" s="34">
        <v>12600000</v>
      </c>
      <c r="L92" s="92" t="s">
        <v>315</v>
      </c>
      <c r="M92" s="47">
        <v>1007244157</v>
      </c>
      <c r="N92" s="26" t="s">
        <v>40</v>
      </c>
      <c r="O92" s="86" t="s">
        <v>316</v>
      </c>
      <c r="P92" s="38">
        <v>3115182823</v>
      </c>
      <c r="Q92" s="39" t="s">
        <v>42</v>
      </c>
      <c r="R92" s="40">
        <v>79581162</v>
      </c>
      <c r="S92" s="26" t="s">
        <v>269</v>
      </c>
      <c r="T92" s="26" t="s">
        <v>270</v>
      </c>
      <c r="U92" s="44" t="s">
        <v>45</v>
      </c>
      <c r="V92" s="49" t="s">
        <v>46</v>
      </c>
      <c r="W92" s="41">
        <v>6</v>
      </c>
      <c r="X92" s="53">
        <v>45658</v>
      </c>
      <c r="Y92" s="185">
        <v>45838</v>
      </c>
      <c r="Z92" s="57">
        <v>91</v>
      </c>
      <c r="AA92" s="66"/>
      <c r="AB92" s="67"/>
      <c r="AC92" s="67"/>
      <c r="AD92" s="68"/>
      <c r="AE92" s="67"/>
      <c r="AF92" s="67"/>
      <c r="AG92" s="126"/>
      <c r="AH92" s="70"/>
      <c r="AI92" s="71"/>
    </row>
    <row r="93" spans="1:35" x14ac:dyDescent="0.25">
      <c r="A93" s="85">
        <v>92</v>
      </c>
      <c r="B93" s="25">
        <v>45658</v>
      </c>
      <c r="C93" s="26" t="s">
        <v>35</v>
      </c>
      <c r="D93" s="27" t="s">
        <v>274</v>
      </c>
      <c r="E93" s="88">
        <f t="shared" si="4"/>
        <v>12600000</v>
      </c>
      <c r="F93" s="29">
        <v>2100000</v>
      </c>
      <c r="G93" s="30" t="s">
        <v>266</v>
      </c>
      <c r="H93" s="31" t="s">
        <v>38</v>
      </c>
      <c r="I93" s="32">
        <v>260</v>
      </c>
      <c r="J93" s="46">
        <v>45658</v>
      </c>
      <c r="K93" s="34">
        <v>12600000</v>
      </c>
      <c r="L93" s="35" t="s">
        <v>317</v>
      </c>
      <c r="M93" s="47">
        <v>1120924091</v>
      </c>
      <c r="N93" s="26" t="s">
        <v>318</v>
      </c>
      <c r="O93" s="48" t="s">
        <v>319</v>
      </c>
      <c r="P93" s="38">
        <v>3183261728</v>
      </c>
      <c r="Q93" s="39" t="s">
        <v>42</v>
      </c>
      <c r="R93" s="40">
        <v>79581162</v>
      </c>
      <c r="S93" s="26" t="s">
        <v>269</v>
      </c>
      <c r="T93" s="26" t="s">
        <v>270</v>
      </c>
      <c r="U93" s="44" t="s">
        <v>45</v>
      </c>
      <c r="V93" s="49" t="s">
        <v>46</v>
      </c>
      <c r="W93" s="41">
        <v>6</v>
      </c>
      <c r="X93" s="53">
        <v>45658</v>
      </c>
      <c r="Y93" s="185">
        <v>45838</v>
      </c>
      <c r="Z93" s="57">
        <v>92</v>
      </c>
      <c r="AA93" s="66"/>
      <c r="AB93" s="67"/>
      <c r="AC93" s="67"/>
      <c r="AD93" s="68"/>
      <c r="AE93" s="67"/>
      <c r="AF93" s="67"/>
      <c r="AG93" s="126"/>
      <c r="AH93" s="70"/>
      <c r="AI93" s="71"/>
    </row>
    <row r="94" spans="1:35" x14ac:dyDescent="0.25">
      <c r="A94" s="85">
        <v>93</v>
      </c>
      <c r="B94" s="25">
        <v>45658</v>
      </c>
      <c r="C94" s="26" t="s">
        <v>35</v>
      </c>
      <c r="D94" s="27" t="s">
        <v>274</v>
      </c>
      <c r="E94" s="88">
        <f t="shared" si="4"/>
        <v>12600000</v>
      </c>
      <c r="F94" s="29">
        <v>2100000</v>
      </c>
      <c r="G94" s="30" t="s">
        <v>266</v>
      </c>
      <c r="H94" s="31" t="s">
        <v>38</v>
      </c>
      <c r="I94" s="32">
        <v>261</v>
      </c>
      <c r="J94" s="46">
        <v>45658</v>
      </c>
      <c r="K94" s="34">
        <v>12600000</v>
      </c>
      <c r="L94" s="35" t="s">
        <v>320</v>
      </c>
      <c r="M94" s="47">
        <v>1120582153</v>
      </c>
      <c r="N94" s="26" t="s">
        <v>40</v>
      </c>
      <c r="O94" s="86" t="s">
        <v>321</v>
      </c>
      <c r="P94" s="38">
        <v>3162462475</v>
      </c>
      <c r="Q94" s="39" t="s">
        <v>42</v>
      </c>
      <c r="R94" s="40">
        <v>79581162</v>
      </c>
      <c r="S94" s="26" t="s">
        <v>269</v>
      </c>
      <c r="T94" s="26" t="s">
        <v>270</v>
      </c>
      <c r="U94" s="44" t="s">
        <v>45</v>
      </c>
      <c r="V94" s="49" t="s">
        <v>46</v>
      </c>
      <c r="W94" s="41">
        <v>6</v>
      </c>
      <c r="X94" s="53">
        <v>45658</v>
      </c>
      <c r="Y94" s="185">
        <v>45838</v>
      </c>
      <c r="Z94" s="57">
        <v>93</v>
      </c>
      <c r="AA94" s="66"/>
      <c r="AB94" s="67"/>
      <c r="AC94" s="67"/>
      <c r="AD94" s="68"/>
      <c r="AE94" s="67"/>
      <c r="AF94" s="67"/>
      <c r="AG94" s="126"/>
      <c r="AH94" s="70"/>
      <c r="AI94" s="71"/>
    </row>
    <row r="95" spans="1:35" x14ac:dyDescent="0.25">
      <c r="A95" s="85">
        <v>94</v>
      </c>
      <c r="B95" s="25">
        <v>45658</v>
      </c>
      <c r="C95" s="26" t="s">
        <v>35</v>
      </c>
      <c r="D95" s="27" t="s">
        <v>274</v>
      </c>
      <c r="E95" s="88">
        <f t="shared" si="4"/>
        <v>12600000</v>
      </c>
      <c r="F95" s="29">
        <v>2100000</v>
      </c>
      <c r="G95" s="30" t="s">
        <v>266</v>
      </c>
      <c r="H95" s="31" t="s">
        <v>38</v>
      </c>
      <c r="I95" s="32">
        <v>262</v>
      </c>
      <c r="J95" s="46">
        <v>45658</v>
      </c>
      <c r="K95" s="34">
        <v>12600000</v>
      </c>
      <c r="L95" s="92" t="s">
        <v>322</v>
      </c>
      <c r="M95" s="47">
        <v>1120566038</v>
      </c>
      <c r="N95" s="26" t="s">
        <v>40</v>
      </c>
      <c r="O95" s="86" t="s">
        <v>323</v>
      </c>
      <c r="P95" s="38">
        <v>3106819493</v>
      </c>
      <c r="Q95" s="39" t="s">
        <v>42</v>
      </c>
      <c r="R95" s="40">
        <v>79581162</v>
      </c>
      <c r="S95" s="26" t="s">
        <v>269</v>
      </c>
      <c r="T95" s="26" t="s">
        <v>270</v>
      </c>
      <c r="U95" s="44" t="s">
        <v>45</v>
      </c>
      <c r="V95" s="49" t="s">
        <v>46</v>
      </c>
      <c r="W95" s="41">
        <v>6</v>
      </c>
      <c r="X95" s="53">
        <v>45658</v>
      </c>
      <c r="Y95" s="185">
        <v>45838</v>
      </c>
      <c r="Z95" s="57">
        <v>94</v>
      </c>
      <c r="AA95" s="66"/>
      <c r="AB95" s="67"/>
      <c r="AC95" s="67"/>
      <c r="AD95" s="68"/>
      <c r="AE95" s="67"/>
      <c r="AF95" s="67"/>
      <c r="AG95" s="126"/>
      <c r="AH95" s="70"/>
      <c r="AI95" s="71"/>
    </row>
    <row r="96" spans="1:35" x14ac:dyDescent="0.25">
      <c r="A96" s="85">
        <v>95</v>
      </c>
      <c r="B96" s="25">
        <v>45658</v>
      </c>
      <c r="C96" s="26" t="s">
        <v>35</v>
      </c>
      <c r="D96" s="27" t="s">
        <v>274</v>
      </c>
      <c r="E96" s="88">
        <f t="shared" si="4"/>
        <v>12600000</v>
      </c>
      <c r="F96" s="29">
        <v>2100000</v>
      </c>
      <c r="G96" s="30" t="s">
        <v>266</v>
      </c>
      <c r="H96" s="31" t="s">
        <v>38</v>
      </c>
      <c r="I96" s="32">
        <v>263</v>
      </c>
      <c r="J96" s="46">
        <v>45658</v>
      </c>
      <c r="K96" s="34">
        <v>12600000</v>
      </c>
      <c r="L96" s="35" t="s">
        <v>324</v>
      </c>
      <c r="M96" s="36">
        <v>1122128371</v>
      </c>
      <c r="N96" s="37" t="s">
        <v>280</v>
      </c>
      <c r="O96" s="48" t="s">
        <v>325</v>
      </c>
      <c r="P96" s="38">
        <v>3174882934</v>
      </c>
      <c r="Q96" s="39" t="s">
        <v>42</v>
      </c>
      <c r="R96" s="40">
        <v>79581162</v>
      </c>
      <c r="S96" s="26" t="s">
        <v>269</v>
      </c>
      <c r="T96" s="26" t="s">
        <v>270</v>
      </c>
      <c r="U96" s="44" t="s">
        <v>45</v>
      </c>
      <c r="V96" s="49" t="s">
        <v>46</v>
      </c>
      <c r="W96" s="41">
        <v>6</v>
      </c>
      <c r="X96" s="53">
        <v>45658</v>
      </c>
      <c r="Y96" s="185">
        <v>45838</v>
      </c>
      <c r="Z96" s="57">
        <v>95</v>
      </c>
      <c r="AA96" s="66"/>
      <c r="AB96" s="67"/>
      <c r="AC96" s="67"/>
      <c r="AD96" s="68"/>
      <c r="AE96" s="67"/>
      <c r="AF96" s="67"/>
      <c r="AG96" s="126"/>
      <c r="AH96" s="70"/>
      <c r="AI96" s="71"/>
    </row>
    <row r="97" spans="1:35" x14ac:dyDescent="0.25">
      <c r="A97" s="85">
        <v>96</v>
      </c>
      <c r="B97" s="25">
        <v>45658</v>
      </c>
      <c r="C97" s="26" t="s">
        <v>35</v>
      </c>
      <c r="D97" s="27" t="s">
        <v>274</v>
      </c>
      <c r="E97" s="88">
        <f t="shared" si="4"/>
        <v>12600000</v>
      </c>
      <c r="F97" s="29">
        <v>2100000</v>
      </c>
      <c r="G97" s="30" t="s">
        <v>266</v>
      </c>
      <c r="H97" s="31" t="s">
        <v>38</v>
      </c>
      <c r="I97" s="32">
        <v>264</v>
      </c>
      <c r="J97" s="46">
        <v>45658</v>
      </c>
      <c r="K97" s="34">
        <v>12600000</v>
      </c>
      <c r="L97" s="35" t="s">
        <v>326</v>
      </c>
      <c r="M97" s="36">
        <v>1120569699</v>
      </c>
      <c r="N97" s="37" t="s">
        <v>40</v>
      </c>
      <c r="O97" s="86" t="s">
        <v>327</v>
      </c>
      <c r="P97" s="38">
        <v>3176536442</v>
      </c>
      <c r="Q97" s="39" t="s">
        <v>42</v>
      </c>
      <c r="R97" s="40">
        <v>79581162</v>
      </c>
      <c r="S97" s="26" t="s">
        <v>269</v>
      </c>
      <c r="T97" s="26" t="s">
        <v>270</v>
      </c>
      <c r="U97" s="44" t="s">
        <v>45</v>
      </c>
      <c r="V97" s="49" t="s">
        <v>46</v>
      </c>
      <c r="W97" s="41">
        <v>6</v>
      </c>
      <c r="X97" s="53">
        <v>45658</v>
      </c>
      <c r="Y97" s="185">
        <v>45838</v>
      </c>
      <c r="Z97" s="57">
        <v>96</v>
      </c>
      <c r="AA97" s="66"/>
      <c r="AB97" s="67"/>
      <c r="AC97" s="67"/>
      <c r="AD97" s="68"/>
      <c r="AE97" s="67"/>
      <c r="AF97" s="67"/>
      <c r="AG97" s="126"/>
      <c r="AH97" s="70"/>
      <c r="AI97" s="71"/>
    </row>
    <row r="98" spans="1:35" x14ac:dyDescent="0.25">
      <c r="A98" s="85">
        <v>97</v>
      </c>
      <c r="B98" s="25">
        <v>45658</v>
      </c>
      <c r="C98" s="26" t="s">
        <v>35</v>
      </c>
      <c r="D98" s="27" t="s">
        <v>274</v>
      </c>
      <c r="E98" s="88">
        <f t="shared" si="4"/>
        <v>12600000</v>
      </c>
      <c r="F98" s="29">
        <v>2100000</v>
      </c>
      <c r="G98" s="30" t="s">
        <v>266</v>
      </c>
      <c r="H98" s="31" t="s">
        <v>38</v>
      </c>
      <c r="I98" s="32">
        <v>265</v>
      </c>
      <c r="J98" s="46">
        <v>45658</v>
      </c>
      <c r="K98" s="34">
        <v>12600000</v>
      </c>
      <c r="L98" s="35" t="s">
        <v>328</v>
      </c>
      <c r="M98" s="47">
        <v>1122236076</v>
      </c>
      <c r="N98" s="26" t="s">
        <v>248</v>
      </c>
      <c r="O98" s="86" t="s">
        <v>329</v>
      </c>
      <c r="P98" s="38">
        <v>3175945751</v>
      </c>
      <c r="Q98" s="39" t="s">
        <v>42</v>
      </c>
      <c r="R98" s="40">
        <v>79581162</v>
      </c>
      <c r="S98" s="26" t="s">
        <v>269</v>
      </c>
      <c r="T98" s="26" t="s">
        <v>270</v>
      </c>
      <c r="U98" s="44" t="s">
        <v>45</v>
      </c>
      <c r="V98" s="49" t="s">
        <v>46</v>
      </c>
      <c r="W98" s="41">
        <v>6</v>
      </c>
      <c r="X98" s="53">
        <v>45658</v>
      </c>
      <c r="Y98" s="185">
        <v>45838</v>
      </c>
      <c r="Z98" s="57">
        <v>97</v>
      </c>
      <c r="AA98" s="66"/>
      <c r="AB98" s="67"/>
      <c r="AC98" s="67"/>
      <c r="AD98" s="68"/>
      <c r="AE98" s="67"/>
      <c r="AF98" s="67"/>
      <c r="AG98" s="126"/>
      <c r="AH98" s="70"/>
      <c r="AI98" s="71"/>
    </row>
    <row r="99" spans="1:35" x14ac:dyDescent="0.25">
      <c r="A99" s="85">
        <v>98</v>
      </c>
      <c r="B99" s="25">
        <v>45658</v>
      </c>
      <c r="C99" s="26" t="s">
        <v>35</v>
      </c>
      <c r="D99" s="27" t="s">
        <v>274</v>
      </c>
      <c r="E99" s="88">
        <f t="shared" si="4"/>
        <v>12600000</v>
      </c>
      <c r="F99" s="29">
        <v>2100000</v>
      </c>
      <c r="G99" s="30" t="s">
        <v>266</v>
      </c>
      <c r="H99" s="31" t="s">
        <v>38</v>
      </c>
      <c r="I99" s="32">
        <v>266</v>
      </c>
      <c r="J99" s="46">
        <v>45658</v>
      </c>
      <c r="K99" s="34">
        <v>12600000</v>
      </c>
      <c r="L99" s="35" t="s">
        <v>330</v>
      </c>
      <c r="M99" s="47">
        <v>1007672876</v>
      </c>
      <c r="N99" s="26" t="s">
        <v>331</v>
      </c>
      <c r="O99" s="86" t="s">
        <v>332</v>
      </c>
      <c r="P99" s="38">
        <v>3148272276</v>
      </c>
      <c r="Q99" s="39" t="s">
        <v>42</v>
      </c>
      <c r="R99" s="40">
        <v>79581162</v>
      </c>
      <c r="S99" s="26" t="s">
        <v>269</v>
      </c>
      <c r="T99" s="26" t="s">
        <v>270</v>
      </c>
      <c r="U99" s="44" t="s">
        <v>45</v>
      </c>
      <c r="V99" s="49" t="s">
        <v>46</v>
      </c>
      <c r="W99" s="41">
        <v>6</v>
      </c>
      <c r="X99" s="53">
        <v>45658</v>
      </c>
      <c r="Y99" s="185">
        <v>45838</v>
      </c>
      <c r="Z99" s="57">
        <v>98</v>
      </c>
      <c r="AA99" s="66">
        <v>45749</v>
      </c>
      <c r="AB99" s="67">
        <v>0</v>
      </c>
      <c r="AC99" s="67">
        <v>0</v>
      </c>
      <c r="AD99" s="68">
        <v>0</v>
      </c>
      <c r="AE99" s="67">
        <v>0</v>
      </c>
      <c r="AF99" s="67">
        <v>0</v>
      </c>
      <c r="AG99" s="126"/>
      <c r="AH99" s="70"/>
      <c r="AI99" s="71" t="s">
        <v>333</v>
      </c>
    </row>
    <row r="100" spans="1:35" x14ac:dyDescent="0.25">
      <c r="A100" s="85">
        <v>99</v>
      </c>
      <c r="B100" s="25">
        <v>45658</v>
      </c>
      <c r="C100" s="26" t="s">
        <v>35</v>
      </c>
      <c r="D100" s="27" t="s">
        <v>274</v>
      </c>
      <c r="E100" s="88">
        <f t="shared" si="4"/>
        <v>12600000</v>
      </c>
      <c r="F100" s="29">
        <v>2100000</v>
      </c>
      <c r="G100" s="30" t="s">
        <v>266</v>
      </c>
      <c r="H100" s="31" t="s">
        <v>38</v>
      </c>
      <c r="I100" s="32">
        <v>267</v>
      </c>
      <c r="J100" s="46">
        <v>45658</v>
      </c>
      <c r="K100" s="34">
        <v>12600000</v>
      </c>
      <c r="L100" s="35" t="s">
        <v>334</v>
      </c>
      <c r="M100" s="36">
        <v>1000786309</v>
      </c>
      <c r="N100" s="37" t="s">
        <v>318</v>
      </c>
      <c r="O100" s="48" t="s">
        <v>335</v>
      </c>
      <c r="P100" s="38">
        <v>3114410801</v>
      </c>
      <c r="Q100" s="39" t="s">
        <v>42</v>
      </c>
      <c r="R100" s="40">
        <v>79581162</v>
      </c>
      <c r="S100" s="26" t="s">
        <v>269</v>
      </c>
      <c r="T100" s="26" t="s">
        <v>270</v>
      </c>
      <c r="U100" s="44" t="s">
        <v>45</v>
      </c>
      <c r="V100" s="49" t="s">
        <v>46</v>
      </c>
      <c r="W100" s="41">
        <v>6</v>
      </c>
      <c r="X100" s="53">
        <v>45658</v>
      </c>
      <c r="Y100" s="185">
        <v>45838</v>
      </c>
      <c r="Z100" s="57">
        <v>99</v>
      </c>
      <c r="AA100" s="66"/>
      <c r="AB100" s="67"/>
      <c r="AC100" s="67"/>
      <c r="AD100" s="68"/>
      <c r="AE100" s="67"/>
      <c r="AF100" s="67"/>
      <c r="AG100" s="126"/>
      <c r="AH100" s="70"/>
      <c r="AI100" s="71"/>
    </row>
    <row r="101" spans="1:35" x14ac:dyDescent="0.25">
      <c r="A101" s="85">
        <v>100</v>
      </c>
      <c r="B101" s="25">
        <v>45658</v>
      </c>
      <c r="C101" s="26" t="s">
        <v>35</v>
      </c>
      <c r="D101" s="27" t="s">
        <v>274</v>
      </c>
      <c r="E101" s="88">
        <f t="shared" si="4"/>
        <v>12600000</v>
      </c>
      <c r="F101" s="29">
        <v>2100000</v>
      </c>
      <c r="G101" s="30" t="s">
        <v>266</v>
      </c>
      <c r="H101" s="31" t="s">
        <v>38</v>
      </c>
      <c r="I101" s="32">
        <v>268</v>
      </c>
      <c r="J101" s="46">
        <v>45658</v>
      </c>
      <c r="K101" s="34">
        <v>12600000</v>
      </c>
      <c r="L101" s="35" t="s">
        <v>336</v>
      </c>
      <c r="M101" s="36">
        <v>1006700936</v>
      </c>
      <c r="N101" s="26" t="s">
        <v>40</v>
      </c>
      <c r="O101" s="48" t="s">
        <v>337</v>
      </c>
      <c r="P101" s="38">
        <v>3160467580</v>
      </c>
      <c r="Q101" s="39" t="s">
        <v>42</v>
      </c>
      <c r="R101" s="40">
        <v>79581162</v>
      </c>
      <c r="S101" s="26" t="s">
        <v>269</v>
      </c>
      <c r="T101" s="26" t="s">
        <v>270</v>
      </c>
      <c r="U101" s="44" t="s">
        <v>45</v>
      </c>
      <c r="V101" s="49" t="s">
        <v>46</v>
      </c>
      <c r="W101" s="41">
        <v>6</v>
      </c>
      <c r="X101" s="53">
        <v>45658</v>
      </c>
      <c r="Y101" s="185">
        <v>45838</v>
      </c>
      <c r="Z101" s="57">
        <v>100</v>
      </c>
      <c r="AA101" s="66"/>
      <c r="AB101" s="67"/>
      <c r="AC101" s="67"/>
      <c r="AD101" s="68"/>
      <c r="AE101" s="67"/>
      <c r="AF101" s="67"/>
      <c r="AG101" s="126"/>
      <c r="AH101" s="70"/>
      <c r="AI101" s="71"/>
    </row>
    <row r="102" spans="1:35" x14ac:dyDescent="0.25">
      <c r="A102" s="85">
        <v>101</v>
      </c>
      <c r="B102" s="25">
        <v>45658</v>
      </c>
      <c r="C102" s="26" t="s">
        <v>35</v>
      </c>
      <c r="D102" s="27" t="s">
        <v>274</v>
      </c>
      <c r="E102" s="88">
        <f t="shared" si="4"/>
        <v>12600000</v>
      </c>
      <c r="F102" s="29">
        <v>2100000</v>
      </c>
      <c r="G102" s="30" t="s">
        <v>266</v>
      </c>
      <c r="H102" s="31" t="s">
        <v>38</v>
      </c>
      <c r="I102" s="32">
        <v>269</v>
      </c>
      <c r="J102" s="46">
        <v>45658</v>
      </c>
      <c r="K102" s="34">
        <v>12600000</v>
      </c>
      <c r="L102" s="35" t="s">
        <v>338</v>
      </c>
      <c r="M102" s="36">
        <v>1006723546</v>
      </c>
      <c r="N102" s="26" t="s">
        <v>40</v>
      </c>
      <c r="O102" s="48" t="s">
        <v>339</v>
      </c>
      <c r="P102" s="38">
        <v>3165611910</v>
      </c>
      <c r="Q102" s="39" t="s">
        <v>42</v>
      </c>
      <c r="R102" s="40">
        <v>79581162</v>
      </c>
      <c r="S102" s="26" t="s">
        <v>269</v>
      </c>
      <c r="T102" s="26" t="s">
        <v>270</v>
      </c>
      <c r="U102" s="44" t="s">
        <v>45</v>
      </c>
      <c r="V102" s="49" t="s">
        <v>46</v>
      </c>
      <c r="W102" s="41">
        <v>6</v>
      </c>
      <c r="X102" s="53">
        <v>45658</v>
      </c>
      <c r="Y102" s="185">
        <v>45838</v>
      </c>
      <c r="Z102" s="57">
        <v>101</v>
      </c>
      <c r="AA102" s="66"/>
      <c r="AB102" s="67"/>
      <c r="AC102" s="67"/>
      <c r="AD102" s="68"/>
      <c r="AE102" s="67"/>
      <c r="AF102" s="67"/>
      <c r="AG102" s="126"/>
      <c r="AH102" s="70"/>
      <c r="AI102" s="71"/>
    </row>
    <row r="103" spans="1:35" x14ac:dyDescent="0.25">
      <c r="A103" s="85">
        <v>102</v>
      </c>
      <c r="B103" s="25">
        <v>45658</v>
      </c>
      <c r="C103" s="26" t="s">
        <v>35</v>
      </c>
      <c r="D103" s="27" t="s">
        <v>274</v>
      </c>
      <c r="E103" s="88">
        <f t="shared" si="4"/>
        <v>12600000</v>
      </c>
      <c r="F103" s="29">
        <v>2100000</v>
      </c>
      <c r="G103" s="30" t="s">
        <v>266</v>
      </c>
      <c r="H103" s="31" t="s">
        <v>38</v>
      </c>
      <c r="I103" s="32">
        <v>270</v>
      </c>
      <c r="J103" s="46">
        <v>45658</v>
      </c>
      <c r="K103" s="34">
        <v>12600000</v>
      </c>
      <c r="L103" s="35" t="s">
        <v>340</v>
      </c>
      <c r="M103" s="36">
        <v>1007461131</v>
      </c>
      <c r="N103" s="37" t="s">
        <v>341</v>
      </c>
      <c r="O103" s="54" t="s">
        <v>342</v>
      </c>
      <c r="P103" s="38">
        <v>3112584451</v>
      </c>
      <c r="Q103" s="39" t="s">
        <v>42</v>
      </c>
      <c r="R103" s="40">
        <v>79581162</v>
      </c>
      <c r="S103" s="26" t="s">
        <v>269</v>
      </c>
      <c r="T103" s="26" t="s">
        <v>270</v>
      </c>
      <c r="U103" s="44" t="s">
        <v>45</v>
      </c>
      <c r="V103" s="49" t="s">
        <v>46</v>
      </c>
      <c r="W103" s="41">
        <v>6</v>
      </c>
      <c r="X103" s="53">
        <v>45658</v>
      </c>
      <c r="Y103" s="185">
        <v>45838</v>
      </c>
      <c r="Z103" s="57">
        <v>102</v>
      </c>
      <c r="AA103" s="66"/>
      <c r="AB103" s="67"/>
      <c r="AC103" s="67"/>
      <c r="AD103" s="68"/>
      <c r="AE103" s="67"/>
      <c r="AF103" s="67"/>
      <c r="AG103" s="126"/>
      <c r="AH103" s="70"/>
      <c r="AI103" s="71"/>
    </row>
    <row r="104" spans="1:35" x14ac:dyDescent="0.25">
      <c r="A104" s="85">
        <v>103</v>
      </c>
      <c r="B104" s="25">
        <v>45658</v>
      </c>
      <c r="C104" s="26" t="s">
        <v>35</v>
      </c>
      <c r="D104" s="27" t="s">
        <v>343</v>
      </c>
      <c r="E104" s="28">
        <f t="shared" si="4"/>
        <v>5100000</v>
      </c>
      <c r="F104" s="29">
        <v>1700000</v>
      </c>
      <c r="G104" s="30" t="s">
        <v>344</v>
      </c>
      <c r="H104" s="31" t="s">
        <v>345</v>
      </c>
      <c r="I104" s="32">
        <v>368</v>
      </c>
      <c r="J104" s="46">
        <v>45658</v>
      </c>
      <c r="K104" s="34">
        <v>5100000</v>
      </c>
      <c r="L104" s="35" t="s">
        <v>346</v>
      </c>
      <c r="M104" s="47">
        <v>6361620</v>
      </c>
      <c r="N104" s="26" t="s">
        <v>347</v>
      </c>
      <c r="O104" s="48" t="s">
        <v>348</v>
      </c>
      <c r="P104" s="38">
        <v>3182728243</v>
      </c>
      <c r="Q104" s="39" t="s">
        <v>42</v>
      </c>
      <c r="R104" s="40">
        <v>1120558662</v>
      </c>
      <c r="S104" s="26" t="s">
        <v>75</v>
      </c>
      <c r="T104" s="26" t="s">
        <v>349</v>
      </c>
      <c r="U104" s="39" t="s">
        <v>45</v>
      </c>
      <c r="V104" s="49" t="s">
        <v>46</v>
      </c>
      <c r="W104" s="41">
        <v>3</v>
      </c>
      <c r="X104" s="53">
        <v>45658</v>
      </c>
      <c r="Y104" s="185">
        <v>45747</v>
      </c>
      <c r="Z104" s="57">
        <v>103</v>
      </c>
      <c r="AA104" s="66"/>
      <c r="AB104" s="67"/>
      <c r="AC104" s="67"/>
      <c r="AD104" s="68"/>
      <c r="AE104" s="67"/>
      <c r="AF104" s="67"/>
      <c r="AG104" s="126"/>
      <c r="AH104" s="70"/>
      <c r="AI104" s="71"/>
    </row>
    <row r="105" spans="1:35" x14ac:dyDescent="0.25">
      <c r="A105" s="85">
        <v>104</v>
      </c>
      <c r="B105" s="25">
        <v>45658</v>
      </c>
      <c r="C105" s="26" t="s">
        <v>35</v>
      </c>
      <c r="D105" s="27" t="s">
        <v>274</v>
      </c>
      <c r="E105" s="88">
        <f t="shared" si="4"/>
        <v>12600000</v>
      </c>
      <c r="F105" s="29">
        <v>2100000</v>
      </c>
      <c r="G105" s="30" t="s">
        <v>266</v>
      </c>
      <c r="H105" s="31" t="s">
        <v>38</v>
      </c>
      <c r="I105" s="32">
        <v>272</v>
      </c>
      <c r="J105" s="46">
        <v>45658</v>
      </c>
      <c r="K105" s="34">
        <v>12600000</v>
      </c>
      <c r="L105" s="35" t="s">
        <v>350</v>
      </c>
      <c r="M105" s="47">
        <v>1007243941</v>
      </c>
      <c r="N105" s="26" t="s">
        <v>40</v>
      </c>
      <c r="O105" s="128" t="s">
        <v>351</v>
      </c>
      <c r="P105" s="129">
        <v>3167843436</v>
      </c>
      <c r="Q105" s="39" t="s">
        <v>42</v>
      </c>
      <c r="R105" s="40">
        <v>79581162</v>
      </c>
      <c r="S105" s="26" t="s">
        <v>269</v>
      </c>
      <c r="T105" s="26" t="s">
        <v>270</v>
      </c>
      <c r="U105" s="44" t="s">
        <v>45</v>
      </c>
      <c r="V105" s="49" t="s">
        <v>46</v>
      </c>
      <c r="W105" s="41">
        <v>6</v>
      </c>
      <c r="X105" s="53">
        <v>45658</v>
      </c>
      <c r="Y105" s="185">
        <v>45838</v>
      </c>
      <c r="Z105" s="57">
        <v>104</v>
      </c>
      <c r="AA105" s="66"/>
      <c r="AB105" s="67"/>
      <c r="AC105" s="67"/>
      <c r="AD105" s="68"/>
      <c r="AE105" s="67"/>
      <c r="AF105" s="67"/>
      <c r="AG105" s="126"/>
      <c r="AH105" s="70"/>
      <c r="AI105" s="71"/>
    </row>
    <row r="106" spans="1:35" x14ac:dyDescent="0.25">
      <c r="A106" s="85">
        <v>105</v>
      </c>
      <c r="B106" s="25">
        <v>45658</v>
      </c>
      <c r="C106" s="26" t="s">
        <v>35</v>
      </c>
      <c r="D106" s="27" t="s">
        <v>274</v>
      </c>
      <c r="E106" s="88">
        <f t="shared" si="4"/>
        <v>12600000</v>
      </c>
      <c r="F106" s="29">
        <v>2100000</v>
      </c>
      <c r="G106" s="30" t="s">
        <v>266</v>
      </c>
      <c r="H106" s="31" t="s">
        <v>38</v>
      </c>
      <c r="I106" s="32">
        <v>273</v>
      </c>
      <c r="J106" s="46">
        <v>45658</v>
      </c>
      <c r="K106" s="34">
        <v>12600000</v>
      </c>
      <c r="L106" s="35" t="s">
        <v>352</v>
      </c>
      <c r="M106" s="47">
        <v>1121881860</v>
      </c>
      <c r="N106" s="26" t="s">
        <v>61</v>
      </c>
      <c r="O106" s="86" t="s">
        <v>353</v>
      </c>
      <c r="P106" s="38">
        <v>3133566844</v>
      </c>
      <c r="Q106" s="39" t="s">
        <v>42</v>
      </c>
      <c r="R106" s="40">
        <v>79581162</v>
      </c>
      <c r="S106" s="26" t="s">
        <v>269</v>
      </c>
      <c r="T106" s="26" t="s">
        <v>270</v>
      </c>
      <c r="U106" s="44" t="s">
        <v>45</v>
      </c>
      <c r="V106" s="49" t="s">
        <v>46</v>
      </c>
      <c r="W106" s="41">
        <v>6</v>
      </c>
      <c r="X106" s="53">
        <v>45658</v>
      </c>
      <c r="Y106" s="185">
        <v>45838</v>
      </c>
      <c r="Z106" s="57">
        <v>105</v>
      </c>
      <c r="AA106" s="66"/>
      <c r="AB106" s="67"/>
      <c r="AC106" s="67"/>
      <c r="AD106" s="68"/>
      <c r="AE106" s="67"/>
      <c r="AF106" s="67"/>
      <c r="AG106" s="126"/>
      <c r="AH106" s="70"/>
      <c r="AI106" s="71"/>
    </row>
    <row r="107" spans="1:35" x14ac:dyDescent="0.25">
      <c r="A107" s="85">
        <v>106</v>
      </c>
      <c r="B107" s="25">
        <v>45658</v>
      </c>
      <c r="C107" s="26" t="s">
        <v>35</v>
      </c>
      <c r="D107" s="27" t="s">
        <v>274</v>
      </c>
      <c r="E107" s="88">
        <f t="shared" si="4"/>
        <v>12600000</v>
      </c>
      <c r="F107" s="29">
        <v>2100000</v>
      </c>
      <c r="G107" s="30" t="s">
        <v>266</v>
      </c>
      <c r="H107" s="31" t="s">
        <v>38</v>
      </c>
      <c r="I107" s="32">
        <v>274</v>
      </c>
      <c r="J107" s="46">
        <v>45658</v>
      </c>
      <c r="K107" s="34">
        <v>12600000</v>
      </c>
      <c r="L107" s="35" t="s">
        <v>354</v>
      </c>
      <c r="M107" s="47">
        <v>1151451907</v>
      </c>
      <c r="N107" s="26" t="s">
        <v>355</v>
      </c>
      <c r="O107" s="128" t="s">
        <v>356</v>
      </c>
      <c r="P107" s="129">
        <v>3214463345</v>
      </c>
      <c r="Q107" s="39" t="s">
        <v>42</v>
      </c>
      <c r="R107" s="40">
        <v>79581162</v>
      </c>
      <c r="S107" s="26" t="s">
        <v>269</v>
      </c>
      <c r="T107" s="26" t="s">
        <v>270</v>
      </c>
      <c r="U107" s="44" t="s">
        <v>45</v>
      </c>
      <c r="V107" s="49" t="s">
        <v>46</v>
      </c>
      <c r="W107" s="41">
        <v>6</v>
      </c>
      <c r="X107" s="53">
        <v>45658</v>
      </c>
      <c r="Y107" s="185">
        <v>45838</v>
      </c>
      <c r="Z107" s="57">
        <v>106</v>
      </c>
      <c r="AA107" s="66"/>
      <c r="AB107" s="67"/>
      <c r="AC107" s="67"/>
      <c r="AD107" s="68"/>
      <c r="AE107" s="67"/>
      <c r="AF107" s="67"/>
      <c r="AG107" s="126"/>
      <c r="AH107" s="70"/>
      <c r="AI107" s="71"/>
    </row>
    <row r="108" spans="1:35" x14ac:dyDescent="0.25">
      <c r="A108" s="85">
        <v>107</v>
      </c>
      <c r="B108" s="25">
        <v>45658</v>
      </c>
      <c r="C108" s="26" t="s">
        <v>35</v>
      </c>
      <c r="D108" s="27" t="s">
        <v>274</v>
      </c>
      <c r="E108" s="88">
        <f t="shared" si="4"/>
        <v>12600000</v>
      </c>
      <c r="F108" s="29">
        <v>2100000</v>
      </c>
      <c r="G108" s="30" t="s">
        <v>266</v>
      </c>
      <c r="H108" s="31" t="s">
        <v>38</v>
      </c>
      <c r="I108" s="32">
        <v>275</v>
      </c>
      <c r="J108" s="46">
        <v>45658</v>
      </c>
      <c r="K108" s="34">
        <v>12600000</v>
      </c>
      <c r="L108" s="92" t="s">
        <v>357</v>
      </c>
      <c r="M108" s="47">
        <v>1120566371</v>
      </c>
      <c r="N108" s="26" t="s">
        <v>40</v>
      </c>
      <c r="O108" s="128" t="s">
        <v>358</v>
      </c>
      <c r="P108" s="129">
        <v>3118871923</v>
      </c>
      <c r="Q108" s="39" t="s">
        <v>42</v>
      </c>
      <c r="R108" s="40">
        <v>79581162</v>
      </c>
      <c r="S108" s="26" t="s">
        <v>269</v>
      </c>
      <c r="T108" s="26" t="s">
        <v>270</v>
      </c>
      <c r="U108" s="44" t="s">
        <v>45</v>
      </c>
      <c r="V108" s="49" t="s">
        <v>46</v>
      </c>
      <c r="W108" s="41">
        <v>6</v>
      </c>
      <c r="X108" s="53">
        <v>45658</v>
      </c>
      <c r="Y108" s="185">
        <v>45838</v>
      </c>
      <c r="Z108" s="57">
        <v>107</v>
      </c>
      <c r="AA108" s="66"/>
      <c r="AB108" s="67"/>
      <c r="AC108" s="67"/>
      <c r="AD108" s="68"/>
      <c r="AE108" s="67"/>
      <c r="AF108" s="67"/>
      <c r="AG108" s="126"/>
      <c r="AH108" s="70"/>
      <c r="AI108" s="71"/>
    </row>
    <row r="109" spans="1:35" x14ac:dyDescent="0.25">
      <c r="A109" s="85">
        <v>108</v>
      </c>
      <c r="B109" s="25">
        <v>45658</v>
      </c>
      <c r="C109" s="26" t="s">
        <v>35</v>
      </c>
      <c r="D109" s="27" t="s">
        <v>274</v>
      </c>
      <c r="E109" s="88">
        <f t="shared" si="4"/>
        <v>12600000</v>
      </c>
      <c r="F109" s="29">
        <v>2100000</v>
      </c>
      <c r="G109" s="30" t="s">
        <v>266</v>
      </c>
      <c r="H109" s="31" t="s">
        <v>38</v>
      </c>
      <c r="I109" s="32">
        <v>276</v>
      </c>
      <c r="J109" s="46">
        <v>45658</v>
      </c>
      <c r="K109" s="34">
        <v>12600000</v>
      </c>
      <c r="L109" s="35" t="s">
        <v>359</v>
      </c>
      <c r="M109" s="47">
        <v>1120954442</v>
      </c>
      <c r="N109" s="26" t="s">
        <v>40</v>
      </c>
      <c r="O109" s="48" t="s">
        <v>360</v>
      </c>
      <c r="P109" s="38">
        <v>3176469075</v>
      </c>
      <c r="Q109" s="39" t="s">
        <v>42</v>
      </c>
      <c r="R109" s="40">
        <v>79581162</v>
      </c>
      <c r="S109" s="26" t="s">
        <v>269</v>
      </c>
      <c r="T109" s="26" t="s">
        <v>270</v>
      </c>
      <c r="U109" s="44" t="s">
        <v>45</v>
      </c>
      <c r="V109" s="49" t="s">
        <v>46</v>
      </c>
      <c r="W109" s="41">
        <v>6</v>
      </c>
      <c r="X109" s="53">
        <v>45658</v>
      </c>
      <c r="Y109" s="185">
        <v>45838</v>
      </c>
      <c r="Z109" s="57">
        <v>108</v>
      </c>
      <c r="AA109" s="66"/>
      <c r="AB109" s="67"/>
      <c r="AC109" s="67"/>
      <c r="AD109" s="68"/>
      <c r="AE109" s="67"/>
      <c r="AF109" s="67"/>
      <c r="AG109" s="126"/>
      <c r="AH109" s="70"/>
      <c r="AI109" s="71"/>
    </row>
    <row r="110" spans="1:35" x14ac:dyDescent="0.25">
      <c r="A110" s="85">
        <v>109</v>
      </c>
      <c r="B110" s="25">
        <v>45658</v>
      </c>
      <c r="C110" s="26" t="s">
        <v>35</v>
      </c>
      <c r="D110" s="27" t="s">
        <v>274</v>
      </c>
      <c r="E110" s="88">
        <f t="shared" si="4"/>
        <v>12600000</v>
      </c>
      <c r="F110" s="29">
        <v>2100000</v>
      </c>
      <c r="G110" s="30" t="s">
        <v>266</v>
      </c>
      <c r="H110" s="31" t="s">
        <v>38</v>
      </c>
      <c r="I110" s="32">
        <v>277</v>
      </c>
      <c r="J110" s="46">
        <v>45658</v>
      </c>
      <c r="K110" s="34">
        <v>12600000</v>
      </c>
      <c r="L110" s="35" t="s">
        <v>361</v>
      </c>
      <c r="M110" s="36">
        <v>1120564870</v>
      </c>
      <c r="N110" s="37" t="s">
        <v>40</v>
      </c>
      <c r="O110" s="86" t="s">
        <v>362</v>
      </c>
      <c r="P110" s="38">
        <v>3219358305</v>
      </c>
      <c r="Q110" s="39" t="s">
        <v>42</v>
      </c>
      <c r="R110" s="40">
        <v>79581162</v>
      </c>
      <c r="S110" s="26" t="s">
        <v>269</v>
      </c>
      <c r="T110" s="26" t="s">
        <v>270</v>
      </c>
      <c r="U110" s="44" t="s">
        <v>45</v>
      </c>
      <c r="V110" s="49" t="s">
        <v>46</v>
      </c>
      <c r="W110" s="41">
        <v>6</v>
      </c>
      <c r="X110" s="53">
        <v>45658</v>
      </c>
      <c r="Y110" s="185">
        <v>45838</v>
      </c>
      <c r="Z110" s="57">
        <v>109</v>
      </c>
      <c r="AA110" s="66"/>
      <c r="AB110" s="67"/>
      <c r="AC110" s="67"/>
      <c r="AD110" s="68"/>
      <c r="AE110" s="67"/>
      <c r="AF110" s="67"/>
      <c r="AG110" s="126"/>
      <c r="AH110" s="70"/>
      <c r="AI110" s="71"/>
    </row>
    <row r="111" spans="1:35" x14ac:dyDescent="0.25">
      <c r="A111" s="85">
        <v>110</v>
      </c>
      <c r="B111" s="25">
        <v>45658</v>
      </c>
      <c r="C111" s="26" t="s">
        <v>35</v>
      </c>
      <c r="D111" s="27" t="s">
        <v>274</v>
      </c>
      <c r="E111" s="88">
        <f t="shared" si="4"/>
        <v>12600000</v>
      </c>
      <c r="F111" s="29">
        <v>2100000</v>
      </c>
      <c r="G111" s="30" t="s">
        <v>266</v>
      </c>
      <c r="H111" s="31" t="s">
        <v>38</v>
      </c>
      <c r="I111" s="32">
        <v>278</v>
      </c>
      <c r="J111" s="46">
        <v>45658</v>
      </c>
      <c r="K111" s="34">
        <v>12600000</v>
      </c>
      <c r="L111" s="35" t="s">
        <v>363</v>
      </c>
      <c r="M111" s="87">
        <v>41214553</v>
      </c>
      <c r="N111" s="26" t="s">
        <v>202</v>
      </c>
      <c r="O111" s="86" t="s">
        <v>364</v>
      </c>
      <c r="P111" s="38">
        <v>3144555486</v>
      </c>
      <c r="Q111" s="39" t="s">
        <v>42</v>
      </c>
      <c r="R111" s="40">
        <v>79581162</v>
      </c>
      <c r="S111" s="26" t="s">
        <v>269</v>
      </c>
      <c r="T111" s="26" t="s">
        <v>270</v>
      </c>
      <c r="U111" s="44" t="s">
        <v>45</v>
      </c>
      <c r="V111" s="49" t="s">
        <v>46</v>
      </c>
      <c r="W111" s="41">
        <v>6</v>
      </c>
      <c r="X111" s="53">
        <v>45658</v>
      </c>
      <c r="Y111" s="185">
        <v>45838</v>
      </c>
      <c r="Z111" s="57">
        <v>110</v>
      </c>
      <c r="AA111" s="66"/>
      <c r="AB111" s="67"/>
      <c r="AC111" s="67"/>
      <c r="AD111" s="68"/>
      <c r="AE111" s="67"/>
      <c r="AF111" s="67"/>
      <c r="AG111" s="126"/>
      <c r="AH111" s="70"/>
      <c r="AI111" s="71"/>
    </row>
    <row r="112" spans="1:35" x14ac:dyDescent="0.25">
      <c r="A112" s="85">
        <v>111</v>
      </c>
      <c r="B112" s="25">
        <v>45658</v>
      </c>
      <c r="C112" s="26" t="s">
        <v>35</v>
      </c>
      <c r="D112" s="27" t="s">
        <v>274</v>
      </c>
      <c r="E112" s="88">
        <f t="shared" si="4"/>
        <v>12600000</v>
      </c>
      <c r="F112" s="29">
        <v>2100000</v>
      </c>
      <c r="G112" s="30" t="s">
        <v>266</v>
      </c>
      <c r="H112" s="31" t="s">
        <v>38</v>
      </c>
      <c r="I112" s="32">
        <v>279</v>
      </c>
      <c r="J112" s="46">
        <v>45658</v>
      </c>
      <c r="K112" s="34">
        <v>12600000</v>
      </c>
      <c r="L112" s="35" t="s">
        <v>365</v>
      </c>
      <c r="M112" s="47">
        <v>1120580106</v>
      </c>
      <c r="N112" s="26" t="s">
        <v>40</v>
      </c>
      <c r="O112" s="132" t="s">
        <v>366</v>
      </c>
      <c r="P112" s="129">
        <v>3144284028</v>
      </c>
      <c r="Q112" s="39" t="s">
        <v>42</v>
      </c>
      <c r="R112" s="40">
        <v>79581162</v>
      </c>
      <c r="S112" s="26" t="s">
        <v>269</v>
      </c>
      <c r="T112" s="26" t="s">
        <v>270</v>
      </c>
      <c r="U112" s="44" t="s">
        <v>45</v>
      </c>
      <c r="V112" s="49" t="s">
        <v>46</v>
      </c>
      <c r="W112" s="41">
        <v>6</v>
      </c>
      <c r="X112" s="53">
        <v>45658</v>
      </c>
      <c r="Y112" s="185">
        <v>45838</v>
      </c>
      <c r="Z112" s="57">
        <v>111</v>
      </c>
      <c r="AA112" s="66"/>
      <c r="AB112" s="67"/>
      <c r="AC112" s="67"/>
      <c r="AD112" s="68"/>
      <c r="AE112" s="67"/>
      <c r="AF112" s="67"/>
      <c r="AG112" s="126"/>
      <c r="AH112" s="70"/>
      <c r="AI112" s="71"/>
    </row>
    <row r="113" spans="1:35" x14ac:dyDescent="0.25">
      <c r="A113" s="85">
        <v>112</v>
      </c>
      <c r="B113" s="25">
        <v>45658</v>
      </c>
      <c r="C113" s="26" t="s">
        <v>35</v>
      </c>
      <c r="D113" s="27" t="s">
        <v>274</v>
      </c>
      <c r="E113" s="88">
        <f t="shared" si="4"/>
        <v>12600000</v>
      </c>
      <c r="F113" s="29">
        <v>2100000</v>
      </c>
      <c r="G113" s="30" t="s">
        <v>266</v>
      </c>
      <c r="H113" s="31" t="s">
        <v>38</v>
      </c>
      <c r="I113" s="32">
        <v>280</v>
      </c>
      <c r="J113" s="46">
        <v>45658</v>
      </c>
      <c r="K113" s="34">
        <v>12600000</v>
      </c>
      <c r="L113" s="92" t="s">
        <v>367</v>
      </c>
      <c r="M113" s="47">
        <v>1120569772</v>
      </c>
      <c r="N113" s="26" t="s">
        <v>40</v>
      </c>
      <c r="O113" s="86" t="s">
        <v>368</v>
      </c>
      <c r="P113" s="38">
        <v>3133374664</v>
      </c>
      <c r="Q113" s="39" t="s">
        <v>42</v>
      </c>
      <c r="R113" s="40">
        <v>79581162</v>
      </c>
      <c r="S113" s="26" t="s">
        <v>269</v>
      </c>
      <c r="T113" s="26" t="s">
        <v>270</v>
      </c>
      <c r="U113" s="44" t="s">
        <v>45</v>
      </c>
      <c r="V113" s="49" t="s">
        <v>46</v>
      </c>
      <c r="W113" s="41">
        <v>6</v>
      </c>
      <c r="X113" s="53">
        <v>45658</v>
      </c>
      <c r="Y113" s="185">
        <v>45838</v>
      </c>
      <c r="Z113" s="57">
        <v>112</v>
      </c>
      <c r="AA113" s="66"/>
      <c r="AB113" s="67"/>
      <c r="AC113" s="67"/>
      <c r="AD113" s="68"/>
      <c r="AE113" s="67"/>
      <c r="AF113" s="67"/>
      <c r="AG113" s="126"/>
      <c r="AH113" s="70"/>
      <c r="AI113" s="71"/>
    </row>
    <row r="114" spans="1:35" x14ac:dyDescent="0.25">
      <c r="A114" s="85">
        <v>113</v>
      </c>
      <c r="B114" s="25">
        <v>45658</v>
      </c>
      <c r="C114" s="26" t="s">
        <v>35</v>
      </c>
      <c r="D114" s="27" t="s">
        <v>274</v>
      </c>
      <c r="E114" s="88">
        <f t="shared" si="4"/>
        <v>12600000</v>
      </c>
      <c r="F114" s="29">
        <v>2100000</v>
      </c>
      <c r="G114" s="30" t="s">
        <v>266</v>
      </c>
      <c r="H114" s="31" t="s">
        <v>38</v>
      </c>
      <c r="I114" s="32">
        <v>281</v>
      </c>
      <c r="J114" s="46">
        <v>45658</v>
      </c>
      <c r="K114" s="34">
        <v>12600000</v>
      </c>
      <c r="L114" s="35" t="s">
        <v>369</v>
      </c>
      <c r="M114" s="47">
        <v>1006700263</v>
      </c>
      <c r="N114" s="26" t="s">
        <v>40</v>
      </c>
      <c r="O114" s="86" t="s">
        <v>370</v>
      </c>
      <c r="P114" s="38">
        <v>3208317862</v>
      </c>
      <c r="Q114" s="39" t="s">
        <v>42</v>
      </c>
      <c r="R114" s="40">
        <v>79581162</v>
      </c>
      <c r="S114" s="26" t="s">
        <v>269</v>
      </c>
      <c r="T114" s="26" t="s">
        <v>270</v>
      </c>
      <c r="U114" s="44" t="s">
        <v>45</v>
      </c>
      <c r="V114" s="49" t="s">
        <v>46</v>
      </c>
      <c r="W114" s="41">
        <v>6</v>
      </c>
      <c r="X114" s="53">
        <v>45658</v>
      </c>
      <c r="Y114" s="185">
        <v>45838</v>
      </c>
      <c r="Z114" s="57">
        <v>113</v>
      </c>
      <c r="AA114" s="66"/>
      <c r="AB114" s="67"/>
      <c r="AC114" s="67"/>
      <c r="AD114" s="68"/>
      <c r="AE114" s="67"/>
      <c r="AF114" s="67"/>
      <c r="AG114" s="126"/>
      <c r="AH114" s="70"/>
      <c r="AI114" s="71"/>
    </row>
    <row r="115" spans="1:35" x14ac:dyDescent="0.25">
      <c r="A115" s="85">
        <v>114</v>
      </c>
      <c r="B115" s="25">
        <v>45658</v>
      </c>
      <c r="C115" s="26" t="s">
        <v>35</v>
      </c>
      <c r="D115" s="27" t="s">
        <v>274</v>
      </c>
      <c r="E115" s="88">
        <f t="shared" si="4"/>
        <v>12600000</v>
      </c>
      <c r="F115" s="29">
        <v>2100000</v>
      </c>
      <c r="G115" s="30" t="s">
        <v>266</v>
      </c>
      <c r="H115" s="31" t="s">
        <v>38</v>
      </c>
      <c r="I115" s="32">
        <v>282</v>
      </c>
      <c r="J115" s="46">
        <v>45658</v>
      </c>
      <c r="K115" s="34">
        <v>12600000</v>
      </c>
      <c r="L115" s="35" t="s">
        <v>371</v>
      </c>
      <c r="M115" s="47">
        <v>1120580484</v>
      </c>
      <c r="N115" s="26" t="s">
        <v>40</v>
      </c>
      <c r="O115" s="125" t="s">
        <v>372</v>
      </c>
      <c r="P115" s="38">
        <v>3212573256</v>
      </c>
      <c r="Q115" s="39" t="s">
        <v>42</v>
      </c>
      <c r="R115" s="40">
        <v>79581162</v>
      </c>
      <c r="S115" s="26" t="s">
        <v>269</v>
      </c>
      <c r="T115" s="26" t="s">
        <v>270</v>
      </c>
      <c r="U115" s="44" t="s">
        <v>45</v>
      </c>
      <c r="V115" s="49" t="s">
        <v>46</v>
      </c>
      <c r="W115" s="41">
        <v>6</v>
      </c>
      <c r="X115" s="53">
        <v>45658</v>
      </c>
      <c r="Y115" s="185">
        <v>45838</v>
      </c>
      <c r="Z115" s="57">
        <v>114</v>
      </c>
      <c r="AA115" s="66"/>
      <c r="AB115" s="67"/>
      <c r="AC115" s="67"/>
      <c r="AD115" s="68"/>
      <c r="AE115" s="67"/>
      <c r="AF115" s="67"/>
      <c r="AG115" s="126"/>
      <c r="AH115" s="70"/>
      <c r="AI115" s="71"/>
    </row>
    <row r="116" spans="1:35" x14ac:dyDescent="0.25">
      <c r="A116" s="85">
        <v>115</v>
      </c>
      <c r="B116" s="25">
        <v>45658</v>
      </c>
      <c r="C116" s="26" t="s">
        <v>35</v>
      </c>
      <c r="D116" s="27" t="s">
        <v>274</v>
      </c>
      <c r="E116" s="88">
        <f t="shared" si="4"/>
        <v>12600000</v>
      </c>
      <c r="F116" s="29">
        <v>2100000</v>
      </c>
      <c r="G116" s="30" t="s">
        <v>266</v>
      </c>
      <c r="H116" s="31" t="s">
        <v>38</v>
      </c>
      <c r="I116" s="32">
        <v>283</v>
      </c>
      <c r="J116" s="46">
        <v>45658</v>
      </c>
      <c r="K116" s="34">
        <v>12600000</v>
      </c>
      <c r="L116" s="35" t="s">
        <v>373</v>
      </c>
      <c r="M116" s="36">
        <v>1007294693</v>
      </c>
      <c r="N116" s="37" t="s">
        <v>40</v>
      </c>
      <c r="O116" s="86" t="s">
        <v>374</v>
      </c>
      <c r="P116" s="38">
        <v>3209063437</v>
      </c>
      <c r="Q116" s="39" t="s">
        <v>42</v>
      </c>
      <c r="R116" s="40">
        <v>79581162</v>
      </c>
      <c r="S116" s="26" t="s">
        <v>269</v>
      </c>
      <c r="T116" s="26" t="s">
        <v>270</v>
      </c>
      <c r="U116" s="44" t="s">
        <v>45</v>
      </c>
      <c r="V116" s="49" t="s">
        <v>46</v>
      </c>
      <c r="W116" s="41">
        <v>6</v>
      </c>
      <c r="X116" s="53">
        <v>45658</v>
      </c>
      <c r="Y116" s="185">
        <v>45838</v>
      </c>
      <c r="Z116" s="57">
        <v>115</v>
      </c>
      <c r="AA116" s="66"/>
      <c r="AB116" s="67"/>
      <c r="AC116" s="67"/>
      <c r="AD116" s="68"/>
      <c r="AE116" s="67"/>
      <c r="AF116" s="67"/>
      <c r="AG116" s="126"/>
      <c r="AH116" s="70"/>
      <c r="AI116" s="71"/>
    </row>
    <row r="117" spans="1:35" x14ac:dyDescent="0.25">
      <c r="A117" s="85">
        <v>116</v>
      </c>
      <c r="B117" s="25">
        <v>45658</v>
      </c>
      <c r="C117" s="26" t="s">
        <v>35</v>
      </c>
      <c r="D117" s="27" t="s">
        <v>274</v>
      </c>
      <c r="E117" s="88">
        <f t="shared" si="4"/>
        <v>12600000</v>
      </c>
      <c r="F117" s="29">
        <v>2100000</v>
      </c>
      <c r="G117" s="30" t="s">
        <v>266</v>
      </c>
      <c r="H117" s="31" t="s">
        <v>38</v>
      </c>
      <c r="I117" s="32">
        <v>284</v>
      </c>
      <c r="J117" s="46">
        <v>45658</v>
      </c>
      <c r="K117" s="34">
        <v>12600000</v>
      </c>
      <c r="L117" s="35" t="s">
        <v>375</v>
      </c>
      <c r="M117" s="47">
        <v>1007244150</v>
      </c>
      <c r="N117" s="26" t="s">
        <v>40</v>
      </c>
      <c r="O117" s="86" t="s">
        <v>376</v>
      </c>
      <c r="P117" s="38">
        <v>3192681444</v>
      </c>
      <c r="Q117" s="39" t="s">
        <v>42</v>
      </c>
      <c r="R117" s="40">
        <v>79581162</v>
      </c>
      <c r="S117" s="26" t="s">
        <v>269</v>
      </c>
      <c r="T117" s="26" t="s">
        <v>270</v>
      </c>
      <c r="U117" s="44" t="s">
        <v>45</v>
      </c>
      <c r="V117" s="49" t="s">
        <v>46</v>
      </c>
      <c r="W117" s="41">
        <v>6</v>
      </c>
      <c r="X117" s="53">
        <v>45658</v>
      </c>
      <c r="Y117" s="185">
        <v>45838</v>
      </c>
      <c r="Z117" s="57">
        <v>116</v>
      </c>
      <c r="AA117" s="66"/>
      <c r="AB117" s="67"/>
      <c r="AC117" s="67"/>
      <c r="AD117" s="68"/>
      <c r="AE117" s="67"/>
      <c r="AF117" s="67"/>
      <c r="AG117" s="126"/>
      <c r="AH117" s="70"/>
      <c r="AI117" s="71"/>
    </row>
    <row r="118" spans="1:35" x14ac:dyDescent="0.25">
      <c r="A118" s="85">
        <v>117</v>
      </c>
      <c r="B118" s="25">
        <v>45658</v>
      </c>
      <c r="C118" s="26" t="s">
        <v>35</v>
      </c>
      <c r="D118" s="27" t="s">
        <v>274</v>
      </c>
      <c r="E118" s="88">
        <f t="shared" si="4"/>
        <v>12600000</v>
      </c>
      <c r="F118" s="29">
        <v>2100000</v>
      </c>
      <c r="G118" s="30" t="s">
        <v>266</v>
      </c>
      <c r="H118" s="31" t="s">
        <v>38</v>
      </c>
      <c r="I118" s="32">
        <v>285</v>
      </c>
      <c r="J118" s="46">
        <v>45658</v>
      </c>
      <c r="K118" s="34">
        <v>12600000</v>
      </c>
      <c r="L118" s="35" t="s">
        <v>377</v>
      </c>
      <c r="M118" s="36">
        <v>1006702240</v>
      </c>
      <c r="N118" s="37" t="s">
        <v>40</v>
      </c>
      <c r="O118" s="48" t="s">
        <v>378</v>
      </c>
      <c r="P118" s="38">
        <v>3143084569</v>
      </c>
      <c r="Q118" s="39" t="s">
        <v>42</v>
      </c>
      <c r="R118" s="40">
        <v>79581162</v>
      </c>
      <c r="S118" s="26" t="s">
        <v>269</v>
      </c>
      <c r="T118" s="26" t="s">
        <v>270</v>
      </c>
      <c r="U118" s="44" t="s">
        <v>45</v>
      </c>
      <c r="V118" s="49" t="s">
        <v>46</v>
      </c>
      <c r="W118" s="41">
        <v>6</v>
      </c>
      <c r="X118" s="53">
        <v>45658</v>
      </c>
      <c r="Y118" s="185">
        <v>45838</v>
      </c>
      <c r="Z118" s="57">
        <v>117</v>
      </c>
      <c r="AA118" s="66"/>
      <c r="AB118" s="67"/>
      <c r="AC118" s="67"/>
      <c r="AD118" s="68"/>
      <c r="AE118" s="67"/>
      <c r="AF118" s="67"/>
      <c r="AG118" s="126"/>
      <c r="AH118" s="70"/>
      <c r="AI118" s="71"/>
    </row>
    <row r="119" spans="1:35" x14ac:dyDescent="0.25">
      <c r="A119" s="85">
        <v>118</v>
      </c>
      <c r="B119" s="25">
        <v>45658</v>
      </c>
      <c r="C119" s="26" t="s">
        <v>35</v>
      </c>
      <c r="D119" s="27" t="s">
        <v>274</v>
      </c>
      <c r="E119" s="88">
        <f t="shared" si="4"/>
        <v>4200000</v>
      </c>
      <c r="F119" s="29">
        <v>2100000</v>
      </c>
      <c r="G119" s="30" t="s">
        <v>266</v>
      </c>
      <c r="H119" s="31" t="s">
        <v>38</v>
      </c>
      <c r="I119" s="32">
        <v>286</v>
      </c>
      <c r="J119" s="46">
        <v>45658</v>
      </c>
      <c r="K119" s="34">
        <v>4200000</v>
      </c>
      <c r="L119" s="35" t="s">
        <v>379</v>
      </c>
      <c r="M119" s="47">
        <v>1120571049</v>
      </c>
      <c r="N119" s="26" t="s">
        <v>40</v>
      </c>
      <c r="O119" s="86" t="s">
        <v>380</v>
      </c>
      <c r="P119" s="38">
        <v>3184476498</v>
      </c>
      <c r="Q119" s="39" t="s">
        <v>42</v>
      </c>
      <c r="R119" s="40">
        <v>79581162</v>
      </c>
      <c r="S119" s="26" t="s">
        <v>269</v>
      </c>
      <c r="T119" s="26" t="s">
        <v>270</v>
      </c>
      <c r="U119" s="44" t="s">
        <v>45</v>
      </c>
      <c r="V119" s="49" t="s">
        <v>46</v>
      </c>
      <c r="W119" s="41">
        <v>2</v>
      </c>
      <c r="X119" s="53">
        <v>45658</v>
      </c>
      <c r="Y119" s="185">
        <v>45716</v>
      </c>
      <c r="Z119" s="57">
        <v>118</v>
      </c>
      <c r="AA119" s="66"/>
      <c r="AB119" s="67"/>
      <c r="AC119" s="67"/>
      <c r="AD119" s="68"/>
      <c r="AE119" s="67"/>
      <c r="AF119" s="67"/>
      <c r="AG119" s="126"/>
      <c r="AH119" s="70"/>
      <c r="AI119" s="71"/>
    </row>
    <row r="120" spans="1:35" ht="16.5" customHeight="1" x14ac:dyDescent="0.25">
      <c r="A120" s="85">
        <v>119</v>
      </c>
      <c r="B120" s="25">
        <v>45658</v>
      </c>
      <c r="C120" s="26" t="s">
        <v>35</v>
      </c>
      <c r="D120" s="27" t="s">
        <v>274</v>
      </c>
      <c r="E120" s="88">
        <f t="shared" si="4"/>
        <v>4200000</v>
      </c>
      <c r="F120" s="29">
        <v>2100000</v>
      </c>
      <c r="G120" s="30" t="s">
        <v>266</v>
      </c>
      <c r="H120" s="31" t="s">
        <v>38</v>
      </c>
      <c r="I120" s="32">
        <v>287</v>
      </c>
      <c r="J120" s="46">
        <v>45658</v>
      </c>
      <c r="K120" s="34">
        <v>4200000</v>
      </c>
      <c r="L120" s="92" t="s">
        <v>381</v>
      </c>
      <c r="M120" s="47">
        <v>1007294740</v>
      </c>
      <c r="N120" s="26" t="s">
        <v>40</v>
      </c>
      <c r="O120" s="128" t="s">
        <v>382</v>
      </c>
      <c r="P120" s="129">
        <v>3223252960</v>
      </c>
      <c r="Q120" s="39" t="s">
        <v>42</v>
      </c>
      <c r="R120" s="40">
        <v>79581162</v>
      </c>
      <c r="S120" s="26" t="s">
        <v>269</v>
      </c>
      <c r="T120" s="26" t="s">
        <v>270</v>
      </c>
      <c r="U120" s="44" t="s">
        <v>45</v>
      </c>
      <c r="V120" s="49" t="s">
        <v>46</v>
      </c>
      <c r="W120" s="41">
        <v>2</v>
      </c>
      <c r="X120" s="53">
        <v>45658</v>
      </c>
      <c r="Y120" s="185">
        <v>45716</v>
      </c>
      <c r="Z120" s="57">
        <v>119</v>
      </c>
      <c r="AA120" s="66"/>
      <c r="AB120" s="67"/>
      <c r="AC120" s="67"/>
      <c r="AD120" s="68"/>
      <c r="AE120" s="67"/>
      <c r="AF120" s="67"/>
      <c r="AG120" s="126"/>
      <c r="AH120" s="70"/>
      <c r="AI120" s="71"/>
    </row>
    <row r="121" spans="1:35" x14ac:dyDescent="0.25">
      <c r="A121" s="85">
        <v>120</v>
      </c>
      <c r="B121" s="25">
        <v>45658</v>
      </c>
      <c r="C121" s="26" t="s">
        <v>35</v>
      </c>
      <c r="D121" s="27" t="s">
        <v>274</v>
      </c>
      <c r="E121" s="88">
        <f t="shared" si="4"/>
        <v>2100000</v>
      </c>
      <c r="F121" s="29">
        <v>2100000</v>
      </c>
      <c r="G121" s="30" t="s">
        <v>266</v>
      </c>
      <c r="H121" s="31" t="s">
        <v>38</v>
      </c>
      <c r="I121" s="32">
        <v>289</v>
      </c>
      <c r="J121" s="46">
        <v>45658</v>
      </c>
      <c r="K121" s="34">
        <v>2100000</v>
      </c>
      <c r="L121" s="35" t="s">
        <v>383</v>
      </c>
      <c r="M121" s="47">
        <v>1120560470</v>
      </c>
      <c r="N121" s="26" t="s">
        <v>127</v>
      </c>
      <c r="O121" s="48" t="s">
        <v>384</v>
      </c>
      <c r="P121" s="38">
        <v>3228476036</v>
      </c>
      <c r="Q121" s="39" t="s">
        <v>42</v>
      </c>
      <c r="R121" s="40">
        <v>79581162</v>
      </c>
      <c r="S121" s="26" t="s">
        <v>269</v>
      </c>
      <c r="T121" s="26" t="s">
        <v>270</v>
      </c>
      <c r="U121" s="44" t="s">
        <v>45</v>
      </c>
      <c r="V121" s="49" t="s">
        <v>46</v>
      </c>
      <c r="W121" s="41">
        <v>1</v>
      </c>
      <c r="X121" s="53">
        <v>45658</v>
      </c>
      <c r="Y121" s="185">
        <v>45688</v>
      </c>
      <c r="Z121" s="57">
        <v>120</v>
      </c>
      <c r="AA121" s="66"/>
      <c r="AB121" s="67"/>
      <c r="AC121" s="67"/>
      <c r="AD121" s="68"/>
      <c r="AE121" s="67"/>
      <c r="AF121" s="67"/>
      <c r="AG121" s="126"/>
      <c r="AH121" s="70"/>
      <c r="AI121" s="71"/>
    </row>
    <row r="122" spans="1:35" x14ac:dyDescent="0.25">
      <c r="A122" s="85">
        <v>121</v>
      </c>
      <c r="B122" s="25">
        <v>45658</v>
      </c>
      <c r="C122" s="26" t="s">
        <v>35</v>
      </c>
      <c r="D122" s="27" t="s">
        <v>274</v>
      </c>
      <c r="E122" s="88">
        <f t="shared" si="4"/>
        <v>12600000</v>
      </c>
      <c r="F122" s="29">
        <v>2100000</v>
      </c>
      <c r="G122" s="30" t="s">
        <v>266</v>
      </c>
      <c r="H122" s="31" t="s">
        <v>38</v>
      </c>
      <c r="I122" s="32">
        <v>290</v>
      </c>
      <c r="J122" s="46">
        <v>45658</v>
      </c>
      <c r="K122" s="34">
        <v>12600000</v>
      </c>
      <c r="L122" s="35" t="s">
        <v>385</v>
      </c>
      <c r="M122" s="47">
        <v>41214564</v>
      </c>
      <c r="N122" s="26" t="s">
        <v>40</v>
      </c>
      <c r="O122" s="128" t="s">
        <v>386</v>
      </c>
      <c r="P122" s="129">
        <v>3203026247</v>
      </c>
      <c r="Q122" s="39" t="s">
        <v>42</v>
      </c>
      <c r="R122" s="40">
        <v>79581162</v>
      </c>
      <c r="S122" s="26" t="s">
        <v>269</v>
      </c>
      <c r="T122" s="26" t="s">
        <v>270</v>
      </c>
      <c r="U122" s="44" t="s">
        <v>45</v>
      </c>
      <c r="V122" s="49" t="s">
        <v>46</v>
      </c>
      <c r="W122" s="41">
        <v>6</v>
      </c>
      <c r="X122" s="53">
        <v>45658</v>
      </c>
      <c r="Y122" s="185">
        <v>45838</v>
      </c>
      <c r="Z122" s="57">
        <v>121</v>
      </c>
      <c r="AA122" s="66"/>
      <c r="AB122" s="67"/>
      <c r="AC122" s="67"/>
      <c r="AD122" s="68"/>
      <c r="AE122" s="67"/>
      <c r="AF122" s="67"/>
      <c r="AG122" s="126"/>
      <c r="AH122" s="70"/>
      <c r="AI122" s="71"/>
    </row>
    <row r="123" spans="1:35" x14ac:dyDescent="0.25">
      <c r="A123" s="85">
        <v>122</v>
      </c>
      <c r="B123" s="25">
        <v>45658</v>
      </c>
      <c r="C123" s="26" t="s">
        <v>35</v>
      </c>
      <c r="D123" s="27" t="s">
        <v>274</v>
      </c>
      <c r="E123" s="88">
        <f t="shared" si="4"/>
        <v>12600000</v>
      </c>
      <c r="F123" s="29">
        <v>2100000</v>
      </c>
      <c r="G123" s="30" t="s">
        <v>266</v>
      </c>
      <c r="H123" s="31" t="s">
        <v>38</v>
      </c>
      <c r="I123" s="32">
        <v>291</v>
      </c>
      <c r="J123" s="46">
        <v>45658</v>
      </c>
      <c r="K123" s="34">
        <v>12600000</v>
      </c>
      <c r="L123" s="35" t="s">
        <v>387</v>
      </c>
      <c r="M123" s="47">
        <v>1120571323</v>
      </c>
      <c r="N123" s="26" t="s">
        <v>40</v>
      </c>
      <c r="O123" s="86" t="s">
        <v>388</v>
      </c>
      <c r="P123" s="38">
        <v>3128652468</v>
      </c>
      <c r="Q123" s="39" t="s">
        <v>42</v>
      </c>
      <c r="R123" s="40">
        <v>79581162</v>
      </c>
      <c r="S123" s="26" t="s">
        <v>269</v>
      </c>
      <c r="T123" s="26" t="s">
        <v>270</v>
      </c>
      <c r="U123" s="44" t="s">
        <v>45</v>
      </c>
      <c r="V123" s="49" t="s">
        <v>46</v>
      </c>
      <c r="W123" s="41">
        <v>6</v>
      </c>
      <c r="X123" s="53">
        <v>45658</v>
      </c>
      <c r="Y123" s="185">
        <v>45838</v>
      </c>
      <c r="Z123" s="57">
        <v>122</v>
      </c>
      <c r="AA123" s="66"/>
      <c r="AB123" s="67"/>
      <c r="AC123" s="67"/>
      <c r="AD123" s="68"/>
      <c r="AE123" s="67"/>
      <c r="AF123" s="67"/>
      <c r="AG123" s="126"/>
      <c r="AH123" s="70"/>
      <c r="AI123" s="71"/>
    </row>
    <row r="124" spans="1:35" x14ac:dyDescent="0.25">
      <c r="A124" s="85">
        <v>123</v>
      </c>
      <c r="B124" s="25">
        <v>45658</v>
      </c>
      <c r="C124" s="26" t="s">
        <v>35</v>
      </c>
      <c r="D124" s="27" t="s">
        <v>274</v>
      </c>
      <c r="E124" s="88">
        <f t="shared" ref="E124:E131" si="5">K124</f>
        <v>12600000</v>
      </c>
      <c r="F124" s="29">
        <v>2100000</v>
      </c>
      <c r="G124" s="30" t="s">
        <v>266</v>
      </c>
      <c r="H124" s="31" t="s">
        <v>38</v>
      </c>
      <c r="I124" s="32">
        <v>292</v>
      </c>
      <c r="J124" s="46">
        <v>45658</v>
      </c>
      <c r="K124" s="34">
        <v>12600000</v>
      </c>
      <c r="L124" s="35" t="s">
        <v>389</v>
      </c>
      <c r="M124" s="47">
        <v>1024579306</v>
      </c>
      <c r="N124" s="26" t="s">
        <v>174</v>
      </c>
      <c r="O124" s="86" t="s">
        <v>390</v>
      </c>
      <c r="P124" s="38">
        <v>3152505415</v>
      </c>
      <c r="Q124" s="39" t="s">
        <v>42</v>
      </c>
      <c r="R124" s="40">
        <v>79581162</v>
      </c>
      <c r="S124" s="26" t="s">
        <v>269</v>
      </c>
      <c r="T124" s="26" t="s">
        <v>270</v>
      </c>
      <c r="U124" s="44" t="s">
        <v>45</v>
      </c>
      <c r="V124" s="49" t="s">
        <v>46</v>
      </c>
      <c r="W124" s="41">
        <v>6</v>
      </c>
      <c r="X124" s="53">
        <v>45658</v>
      </c>
      <c r="Y124" s="185">
        <v>45838</v>
      </c>
      <c r="Z124" s="57">
        <v>123</v>
      </c>
      <c r="AA124" s="66"/>
      <c r="AB124" s="67"/>
      <c r="AC124" s="67"/>
      <c r="AD124" s="68"/>
      <c r="AE124" s="67"/>
      <c r="AF124" s="67"/>
      <c r="AG124" s="126"/>
      <c r="AH124" s="70"/>
      <c r="AI124" s="71"/>
    </row>
    <row r="125" spans="1:35" x14ac:dyDescent="0.25">
      <c r="A125" s="85">
        <v>124</v>
      </c>
      <c r="B125" s="25">
        <v>45658</v>
      </c>
      <c r="C125" s="26" t="s">
        <v>35</v>
      </c>
      <c r="D125" s="27" t="s">
        <v>274</v>
      </c>
      <c r="E125" s="88">
        <f t="shared" si="5"/>
        <v>12600000</v>
      </c>
      <c r="F125" s="29">
        <v>2100000</v>
      </c>
      <c r="G125" s="30" t="s">
        <v>266</v>
      </c>
      <c r="H125" s="31" t="s">
        <v>38</v>
      </c>
      <c r="I125" s="32">
        <v>293</v>
      </c>
      <c r="J125" s="46">
        <v>45658</v>
      </c>
      <c r="K125" s="34">
        <v>12600000</v>
      </c>
      <c r="L125" s="35" t="s">
        <v>391</v>
      </c>
      <c r="M125" s="36">
        <v>1120558502</v>
      </c>
      <c r="N125" s="37" t="s">
        <v>40</v>
      </c>
      <c r="O125" s="48" t="s">
        <v>392</v>
      </c>
      <c r="P125" s="38">
        <v>3123211438</v>
      </c>
      <c r="Q125" s="39" t="s">
        <v>42</v>
      </c>
      <c r="R125" s="40">
        <v>79581162</v>
      </c>
      <c r="S125" s="26" t="s">
        <v>269</v>
      </c>
      <c r="T125" s="26" t="s">
        <v>270</v>
      </c>
      <c r="U125" s="44" t="s">
        <v>45</v>
      </c>
      <c r="V125" s="49" t="s">
        <v>46</v>
      </c>
      <c r="W125" s="41">
        <v>6</v>
      </c>
      <c r="X125" s="53">
        <v>45658</v>
      </c>
      <c r="Y125" s="185">
        <v>45838</v>
      </c>
      <c r="Z125" s="57">
        <v>124</v>
      </c>
      <c r="AA125" s="66">
        <v>45705</v>
      </c>
      <c r="AB125" s="67">
        <v>0</v>
      </c>
      <c r="AC125" s="67">
        <v>0</v>
      </c>
      <c r="AD125" s="68">
        <v>0</v>
      </c>
      <c r="AE125" s="67">
        <v>0</v>
      </c>
      <c r="AF125" s="67">
        <v>0</v>
      </c>
      <c r="AG125" s="126">
        <v>0</v>
      </c>
      <c r="AH125" s="70">
        <v>0</v>
      </c>
      <c r="AI125" s="71" t="s">
        <v>393</v>
      </c>
    </row>
    <row r="126" spans="1:35" x14ac:dyDescent="0.25">
      <c r="A126" s="85">
        <v>125</v>
      </c>
      <c r="B126" s="25">
        <v>45658</v>
      </c>
      <c r="C126" s="26" t="s">
        <v>35</v>
      </c>
      <c r="D126" s="27" t="s">
        <v>274</v>
      </c>
      <c r="E126" s="88">
        <f t="shared" si="5"/>
        <v>12600000</v>
      </c>
      <c r="F126" s="29">
        <v>2100000</v>
      </c>
      <c r="G126" s="30" t="s">
        <v>266</v>
      </c>
      <c r="H126" s="31" t="s">
        <v>38</v>
      </c>
      <c r="I126" s="32">
        <v>294</v>
      </c>
      <c r="J126" s="46">
        <v>45658</v>
      </c>
      <c r="K126" s="34">
        <v>12600000</v>
      </c>
      <c r="L126" s="35" t="s">
        <v>394</v>
      </c>
      <c r="M126" s="47">
        <v>1120580337</v>
      </c>
      <c r="N126" s="26" t="s">
        <v>202</v>
      </c>
      <c r="O126" s="86" t="s">
        <v>395</v>
      </c>
      <c r="P126" s="38">
        <v>3205690271</v>
      </c>
      <c r="Q126" s="39" t="s">
        <v>42</v>
      </c>
      <c r="R126" s="40">
        <v>79581162</v>
      </c>
      <c r="S126" s="26" t="s">
        <v>269</v>
      </c>
      <c r="T126" s="26" t="s">
        <v>270</v>
      </c>
      <c r="U126" s="44" t="s">
        <v>45</v>
      </c>
      <c r="V126" s="49" t="s">
        <v>46</v>
      </c>
      <c r="W126" s="41">
        <v>6</v>
      </c>
      <c r="X126" s="53">
        <v>45658</v>
      </c>
      <c r="Y126" s="185">
        <v>45838</v>
      </c>
      <c r="Z126" s="57">
        <v>125</v>
      </c>
      <c r="AA126" s="66"/>
      <c r="AB126" s="67"/>
      <c r="AC126" s="67"/>
      <c r="AD126" s="68"/>
      <c r="AE126" s="67"/>
      <c r="AF126" s="67"/>
      <c r="AG126" s="126"/>
      <c r="AH126" s="70"/>
      <c r="AI126" s="71"/>
    </row>
    <row r="127" spans="1:35" x14ac:dyDescent="0.25">
      <c r="A127" s="85">
        <v>126</v>
      </c>
      <c r="B127" s="25">
        <v>45658</v>
      </c>
      <c r="C127" s="26" t="s">
        <v>35</v>
      </c>
      <c r="D127" s="27" t="s">
        <v>274</v>
      </c>
      <c r="E127" s="88">
        <f t="shared" si="5"/>
        <v>12600000</v>
      </c>
      <c r="F127" s="29">
        <v>2100000</v>
      </c>
      <c r="G127" s="30" t="s">
        <v>266</v>
      </c>
      <c r="H127" s="31" t="s">
        <v>38</v>
      </c>
      <c r="I127" s="32">
        <v>295</v>
      </c>
      <c r="J127" s="46">
        <v>45658</v>
      </c>
      <c r="K127" s="34">
        <v>12600000</v>
      </c>
      <c r="L127" s="35" t="s">
        <v>396</v>
      </c>
      <c r="M127" s="36">
        <v>1002290758</v>
      </c>
      <c r="N127" s="26" t="s">
        <v>40</v>
      </c>
      <c r="O127" s="86" t="s">
        <v>397</v>
      </c>
      <c r="P127" s="38">
        <v>3125039980</v>
      </c>
      <c r="Q127" s="39" t="s">
        <v>42</v>
      </c>
      <c r="R127" s="40">
        <v>79581162</v>
      </c>
      <c r="S127" s="26" t="s">
        <v>269</v>
      </c>
      <c r="T127" s="26" t="s">
        <v>270</v>
      </c>
      <c r="U127" s="44" t="s">
        <v>45</v>
      </c>
      <c r="V127" s="49" t="s">
        <v>46</v>
      </c>
      <c r="W127" s="41">
        <v>6</v>
      </c>
      <c r="X127" s="53">
        <v>45658</v>
      </c>
      <c r="Y127" s="185">
        <v>45838</v>
      </c>
      <c r="Z127" s="57">
        <v>126</v>
      </c>
      <c r="AA127" s="66"/>
      <c r="AB127" s="67"/>
      <c r="AC127" s="67"/>
      <c r="AD127" s="68"/>
      <c r="AE127" s="67"/>
      <c r="AF127" s="67"/>
      <c r="AG127" s="126"/>
      <c r="AH127" s="70"/>
      <c r="AI127" s="71"/>
    </row>
    <row r="128" spans="1:35" x14ac:dyDescent="0.25">
      <c r="A128" s="85">
        <v>127</v>
      </c>
      <c r="B128" s="25">
        <v>45658</v>
      </c>
      <c r="C128" s="26" t="s">
        <v>35</v>
      </c>
      <c r="D128" s="27" t="s">
        <v>274</v>
      </c>
      <c r="E128" s="88">
        <f t="shared" si="5"/>
        <v>12600000</v>
      </c>
      <c r="F128" s="29">
        <v>2100000</v>
      </c>
      <c r="G128" s="30" t="s">
        <v>266</v>
      </c>
      <c r="H128" s="31" t="s">
        <v>38</v>
      </c>
      <c r="I128" s="32">
        <v>296</v>
      </c>
      <c r="J128" s="46">
        <v>45658</v>
      </c>
      <c r="K128" s="34">
        <v>12600000</v>
      </c>
      <c r="L128" s="35" t="s">
        <v>398</v>
      </c>
      <c r="M128" s="47">
        <v>1122236460</v>
      </c>
      <c r="N128" s="26" t="s">
        <v>248</v>
      </c>
      <c r="O128" s="86" t="s">
        <v>399</v>
      </c>
      <c r="P128" s="38">
        <v>3164307280</v>
      </c>
      <c r="Q128" s="39" t="s">
        <v>42</v>
      </c>
      <c r="R128" s="40">
        <v>79581162</v>
      </c>
      <c r="S128" s="26" t="s">
        <v>269</v>
      </c>
      <c r="T128" s="26" t="s">
        <v>270</v>
      </c>
      <c r="U128" s="44" t="s">
        <v>45</v>
      </c>
      <c r="V128" s="49" t="s">
        <v>46</v>
      </c>
      <c r="W128" s="41">
        <v>6</v>
      </c>
      <c r="X128" s="53">
        <v>45658</v>
      </c>
      <c r="Y128" s="185">
        <v>45838</v>
      </c>
      <c r="Z128" s="57">
        <v>127</v>
      </c>
      <c r="AA128" s="66"/>
      <c r="AB128" s="67"/>
      <c r="AC128" s="67"/>
      <c r="AD128" s="68"/>
      <c r="AE128" s="67"/>
      <c r="AF128" s="67"/>
      <c r="AG128" s="126"/>
      <c r="AH128" s="70"/>
      <c r="AI128" s="71"/>
    </row>
    <row r="129" spans="1:35" x14ac:dyDescent="0.25">
      <c r="A129" s="85">
        <v>128</v>
      </c>
      <c r="B129" s="25">
        <v>45658</v>
      </c>
      <c r="C129" s="26" t="s">
        <v>35</v>
      </c>
      <c r="D129" s="27" t="s">
        <v>274</v>
      </c>
      <c r="E129" s="88">
        <f t="shared" si="5"/>
        <v>12600000</v>
      </c>
      <c r="F129" s="29">
        <v>2100000</v>
      </c>
      <c r="G129" s="30" t="s">
        <v>266</v>
      </c>
      <c r="H129" s="31" t="s">
        <v>38</v>
      </c>
      <c r="I129" s="32">
        <v>297</v>
      </c>
      <c r="J129" s="46">
        <v>45658</v>
      </c>
      <c r="K129" s="34">
        <v>12600000</v>
      </c>
      <c r="L129" s="35" t="s">
        <v>400</v>
      </c>
      <c r="M129" s="47">
        <v>1120569299</v>
      </c>
      <c r="N129" s="26" t="s">
        <v>40</v>
      </c>
      <c r="O129" s="86" t="s">
        <v>401</v>
      </c>
      <c r="P129" s="38">
        <v>3102166432</v>
      </c>
      <c r="Q129" s="39" t="s">
        <v>42</v>
      </c>
      <c r="R129" s="40">
        <v>79581162</v>
      </c>
      <c r="S129" s="26" t="s">
        <v>269</v>
      </c>
      <c r="T129" s="26" t="s">
        <v>270</v>
      </c>
      <c r="U129" s="44" t="s">
        <v>45</v>
      </c>
      <c r="V129" s="49" t="s">
        <v>46</v>
      </c>
      <c r="W129" s="41">
        <v>6</v>
      </c>
      <c r="X129" s="53">
        <v>45658</v>
      </c>
      <c r="Y129" s="185">
        <v>45838</v>
      </c>
      <c r="Z129" s="57">
        <v>128</v>
      </c>
      <c r="AA129" s="66"/>
      <c r="AB129" s="67"/>
      <c r="AC129" s="67"/>
      <c r="AD129" s="68"/>
      <c r="AE129" s="67"/>
      <c r="AF129" s="67"/>
      <c r="AG129" s="126"/>
      <c r="AH129" s="70"/>
      <c r="AI129" s="71"/>
    </row>
    <row r="130" spans="1:35" x14ac:dyDescent="0.25">
      <c r="A130" s="85">
        <v>129</v>
      </c>
      <c r="B130" s="25">
        <v>45658</v>
      </c>
      <c r="C130" s="26" t="s">
        <v>35</v>
      </c>
      <c r="D130" s="27" t="s">
        <v>274</v>
      </c>
      <c r="E130" s="88">
        <f t="shared" si="5"/>
        <v>12600000</v>
      </c>
      <c r="F130" s="29">
        <v>2100000</v>
      </c>
      <c r="G130" s="30" t="s">
        <v>266</v>
      </c>
      <c r="H130" s="31" t="s">
        <v>38</v>
      </c>
      <c r="I130" s="32">
        <v>298</v>
      </c>
      <c r="J130" s="46">
        <v>45658</v>
      </c>
      <c r="K130" s="34">
        <v>12600000</v>
      </c>
      <c r="L130" s="35" t="s">
        <v>402</v>
      </c>
      <c r="M130" s="47">
        <v>1120582222</v>
      </c>
      <c r="N130" s="26" t="s">
        <v>40</v>
      </c>
      <c r="O130" s="48" t="s">
        <v>403</v>
      </c>
      <c r="P130" s="38">
        <v>3136774033</v>
      </c>
      <c r="Q130" s="39" t="s">
        <v>42</v>
      </c>
      <c r="R130" s="40">
        <v>79581162</v>
      </c>
      <c r="S130" s="26" t="s">
        <v>269</v>
      </c>
      <c r="T130" s="26" t="s">
        <v>270</v>
      </c>
      <c r="U130" s="44" t="s">
        <v>45</v>
      </c>
      <c r="V130" s="49" t="s">
        <v>46</v>
      </c>
      <c r="W130" s="41">
        <v>6</v>
      </c>
      <c r="X130" s="53">
        <v>45658</v>
      </c>
      <c r="Y130" s="185">
        <v>45838</v>
      </c>
      <c r="Z130" s="57">
        <v>129</v>
      </c>
      <c r="AA130" s="66"/>
      <c r="AB130" s="67"/>
      <c r="AC130" s="67"/>
      <c r="AD130" s="68"/>
      <c r="AE130" s="67"/>
      <c r="AF130" s="67"/>
      <c r="AG130" s="126"/>
      <c r="AH130" s="70"/>
      <c r="AI130" s="71"/>
    </row>
    <row r="131" spans="1:35" x14ac:dyDescent="0.25">
      <c r="A131" s="85">
        <v>130</v>
      </c>
      <c r="B131" s="25">
        <v>45658</v>
      </c>
      <c r="C131" s="26" t="s">
        <v>35</v>
      </c>
      <c r="D131" s="27" t="s">
        <v>274</v>
      </c>
      <c r="E131" s="88">
        <f t="shared" si="5"/>
        <v>12600000</v>
      </c>
      <c r="F131" s="29">
        <v>2100000</v>
      </c>
      <c r="G131" s="30" t="s">
        <v>266</v>
      </c>
      <c r="H131" s="31" t="s">
        <v>38</v>
      </c>
      <c r="I131" s="32">
        <v>299</v>
      </c>
      <c r="J131" s="46">
        <v>45658</v>
      </c>
      <c r="K131" s="34">
        <v>12600000</v>
      </c>
      <c r="L131" s="35" t="s">
        <v>404</v>
      </c>
      <c r="M131" s="36">
        <v>1121940541</v>
      </c>
      <c r="N131" s="37" t="s">
        <v>61</v>
      </c>
      <c r="O131" s="86" t="s">
        <v>405</v>
      </c>
      <c r="P131" s="38">
        <v>3158486286</v>
      </c>
      <c r="Q131" s="39" t="s">
        <v>42</v>
      </c>
      <c r="R131" s="40">
        <v>79581162</v>
      </c>
      <c r="S131" s="26" t="s">
        <v>269</v>
      </c>
      <c r="T131" s="26" t="s">
        <v>270</v>
      </c>
      <c r="U131" s="44" t="s">
        <v>45</v>
      </c>
      <c r="V131" s="49" t="s">
        <v>46</v>
      </c>
      <c r="W131" s="41">
        <v>6</v>
      </c>
      <c r="X131" s="53">
        <v>45658</v>
      </c>
      <c r="Y131" s="185">
        <v>45838</v>
      </c>
      <c r="Z131" s="57">
        <v>130</v>
      </c>
      <c r="AA131" s="66"/>
      <c r="AB131" s="67"/>
      <c r="AC131" s="67"/>
      <c r="AD131" s="68"/>
      <c r="AE131" s="67"/>
      <c r="AF131" s="67"/>
      <c r="AG131" s="126"/>
      <c r="AH131" s="70"/>
      <c r="AI131" s="71"/>
    </row>
    <row r="132" spans="1:35" x14ac:dyDescent="0.25">
      <c r="A132" s="85">
        <v>131</v>
      </c>
      <c r="B132" s="25">
        <v>45658</v>
      </c>
      <c r="C132" s="26" t="s">
        <v>35</v>
      </c>
      <c r="D132" s="27" t="s">
        <v>274</v>
      </c>
      <c r="E132" s="88">
        <f t="shared" ref="E132:E134" si="6">K132</f>
        <v>12600000</v>
      </c>
      <c r="F132" s="29">
        <v>2100000</v>
      </c>
      <c r="G132" s="30" t="s">
        <v>266</v>
      </c>
      <c r="H132" s="31" t="s">
        <v>38</v>
      </c>
      <c r="I132" s="32">
        <v>300</v>
      </c>
      <c r="J132" s="46">
        <v>45658</v>
      </c>
      <c r="K132" s="34">
        <v>12600000</v>
      </c>
      <c r="L132" s="35" t="s">
        <v>406</v>
      </c>
      <c r="M132" s="36">
        <v>1120583827</v>
      </c>
      <c r="N132" s="26" t="s">
        <v>407</v>
      </c>
      <c r="O132" s="86" t="s">
        <v>408</v>
      </c>
      <c r="P132" s="38">
        <v>3147754795</v>
      </c>
      <c r="Q132" s="39" t="s">
        <v>42</v>
      </c>
      <c r="R132" s="40">
        <v>79581162</v>
      </c>
      <c r="S132" s="26" t="s">
        <v>269</v>
      </c>
      <c r="T132" s="26" t="s">
        <v>270</v>
      </c>
      <c r="U132" s="44" t="s">
        <v>45</v>
      </c>
      <c r="V132" s="49" t="s">
        <v>46</v>
      </c>
      <c r="W132" s="41">
        <v>6</v>
      </c>
      <c r="X132" s="53">
        <v>45658</v>
      </c>
      <c r="Y132" s="185">
        <v>45838</v>
      </c>
      <c r="Z132" s="57">
        <v>131</v>
      </c>
      <c r="AA132" s="66"/>
      <c r="AB132" s="67"/>
      <c r="AC132" s="67"/>
      <c r="AD132" s="68"/>
      <c r="AE132" s="67"/>
      <c r="AF132" s="67"/>
      <c r="AG132" s="126"/>
      <c r="AH132" s="70"/>
      <c r="AI132" s="71"/>
    </row>
    <row r="133" spans="1:35" x14ac:dyDescent="0.25">
      <c r="A133" s="85">
        <v>132</v>
      </c>
      <c r="B133" s="25">
        <v>45658</v>
      </c>
      <c r="C133" s="26" t="s">
        <v>35</v>
      </c>
      <c r="D133" s="27" t="s">
        <v>274</v>
      </c>
      <c r="E133" s="88">
        <f t="shared" si="6"/>
        <v>12600000</v>
      </c>
      <c r="F133" s="29">
        <v>2100000</v>
      </c>
      <c r="G133" s="30" t="s">
        <v>266</v>
      </c>
      <c r="H133" s="31" t="s">
        <v>38</v>
      </c>
      <c r="I133" s="32">
        <v>301</v>
      </c>
      <c r="J133" s="46">
        <v>45658</v>
      </c>
      <c r="K133" s="34">
        <v>12600000</v>
      </c>
      <c r="L133" s="35" t="s">
        <v>409</v>
      </c>
      <c r="M133" s="36">
        <v>1122236408</v>
      </c>
      <c r="N133" s="37" t="s">
        <v>248</v>
      </c>
      <c r="O133" s="48" t="s">
        <v>410</v>
      </c>
      <c r="P133" s="38">
        <v>3143373973</v>
      </c>
      <c r="Q133" s="39" t="s">
        <v>42</v>
      </c>
      <c r="R133" s="40">
        <v>79581162</v>
      </c>
      <c r="S133" s="26" t="s">
        <v>269</v>
      </c>
      <c r="T133" s="26" t="s">
        <v>270</v>
      </c>
      <c r="U133" s="44" t="s">
        <v>45</v>
      </c>
      <c r="V133" s="49" t="s">
        <v>46</v>
      </c>
      <c r="W133" s="41">
        <v>6</v>
      </c>
      <c r="X133" s="53">
        <v>45658</v>
      </c>
      <c r="Y133" s="185">
        <v>45838</v>
      </c>
      <c r="Z133" s="57">
        <v>132</v>
      </c>
      <c r="AA133" s="66"/>
      <c r="AB133" s="67"/>
      <c r="AC133" s="67"/>
      <c r="AD133" s="68"/>
      <c r="AE133" s="67"/>
      <c r="AF133" s="67"/>
      <c r="AG133" s="126"/>
      <c r="AH133" s="70"/>
      <c r="AI133" s="71"/>
    </row>
    <row r="134" spans="1:35" x14ac:dyDescent="0.25">
      <c r="A134" s="85">
        <v>133</v>
      </c>
      <c r="B134" s="25">
        <v>45658</v>
      </c>
      <c r="C134" s="26" t="s">
        <v>35</v>
      </c>
      <c r="D134" s="27" t="s">
        <v>274</v>
      </c>
      <c r="E134" s="88">
        <f t="shared" si="6"/>
        <v>12600000</v>
      </c>
      <c r="F134" s="29">
        <v>2100000</v>
      </c>
      <c r="G134" s="30" t="s">
        <v>266</v>
      </c>
      <c r="H134" s="31" t="s">
        <v>38</v>
      </c>
      <c r="I134" s="32">
        <v>302</v>
      </c>
      <c r="J134" s="46">
        <v>45658</v>
      </c>
      <c r="K134" s="34">
        <v>12600000</v>
      </c>
      <c r="L134" s="35" t="s">
        <v>411</v>
      </c>
      <c r="M134" s="36">
        <v>1120570900</v>
      </c>
      <c r="N134" s="37" t="s">
        <v>202</v>
      </c>
      <c r="O134" s="134" t="s">
        <v>412</v>
      </c>
      <c r="P134" s="91">
        <v>3125282552</v>
      </c>
      <c r="Q134" s="39" t="s">
        <v>42</v>
      </c>
      <c r="R134" s="40">
        <v>79581162</v>
      </c>
      <c r="S134" s="26" t="s">
        <v>269</v>
      </c>
      <c r="T134" s="26" t="s">
        <v>270</v>
      </c>
      <c r="U134" s="44" t="s">
        <v>45</v>
      </c>
      <c r="V134" s="49" t="s">
        <v>46</v>
      </c>
      <c r="W134" s="41">
        <v>6</v>
      </c>
      <c r="X134" s="53">
        <v>45658</v>
      </c>
      <c r="Y134" s="185">
        <v>45838</v>
      </c>
      <c r="Z134" s="57">
        <v>133</v>
      </c>
      <c r="AA134" s="66"/>
      <c r="AB134" s="67"/>
      <c r="AC134" s="67"/>
      <c r="AD134" s="68"/>
      <c r="AE134" s="67"/>
      <c r="AF134" s="67"/>
      <c r="AG134" s="126"/>
      <c r="AH134" s="70"/>
      <c r="AI134" s="71"/>
    </row>
    <row r="135" spans="1:35" x14ac:dyDescent="0.25">
      <c r="A135" s="85">
        <v>134</v>
      </c>
      <c r="B135" s="25">
        <v>45658</v>
      </c>
      <c r="C135" s="26" t="s">
        <v>35</v>
      </c>
      <c r="D135" s="27" t="s">
        <v>413</v>
      </c>
      <c r="E135" s="28">
        <f>K135</f>
        <v>4410000</v>
      </c>
      <c r="F135" s="29">
        <v>1470000</v>
      </c>
      <c r="G135" s="30" t="s">
        <v>37</v>
      </c>
      <c r="H135" s="31" t="s">
        <v>38</v>
      </c>
      <c r="I135" s="32">
        <v>318</v>
      </c>
      <c r="J135" s="46">
        <v>45658</v>
      </c>
      <c r="K135" s="34">
        <v>4410000</v>
      </c>
      <c r="L135" s="35" t="s">
        <v>414</v>
      </c>
      <c r="M135" s="47">
        <v>1007244033</v>
      </c>
      <c r="N135" s="26" t="s">
        <v>40</v>
      </c>
      <c r="O135" s="48" t="s">
        <v>415</v>
      </c>
      <c r="P135" s="38">
        <v>3138405720</v>
      </c>
      <c r="Q135" s="39" t="s">
        <v>42</v>
      </c>
      <c r="R135" s="40">
        <v>1094241966</v>
      </c>
      <c r="S135" s="26" t="s">
        <v>416</v>
      </c>
      <c r="T135" s="26" t="s">
        <v>417</v>
      </c>
      <c r="U135" s="44" t="s">
        <v>45</v>
      </c>
      <c r="V135" s="49" t="s">
        <v>46</v>
      </c>
      <c r="W135" s="41">
        <v>3</v>
      </c>
      <c r="X135" s="53">
        <v>45658</v>
      </c>
      <c r="Y135" s="185">
        <v>45747</v>
      </c>
      <c r="Z135" s="57">
        <v>134</v>
      </c>
      <c r="AA135" s="66"/>
      <c r="AB135" s="67"/>
      <c r="AC135" s="67"/>
      <c r="AD135" s="68"/>
      <c r="AE135" s="67"/>
      <c r="AF135" s="67"/>
      <c r="AG135" s="126"/>
      <c r="AH135" s="70"/>
      <c r="AI135" s="71"/>
    </row>
    <row r="136" spans="1:35" x14ac:dyDescent="0.25">
      <c r="A136" s="85">
        <v>135</v>
      </c>
      <c r="B136" s="25">
        <v>45658</v>
      </c>
      <c r="C136" s="26" t="s">
        <v>35</v>
      </c>
      <c r="D136" s="27" t="s">
        <v>413</v>
      </c>
      <c r="E136" s="28">
        <f t="shared" ref="E136:E143" si="7">K136</f>
        <v>4410000</v>
      </c>
      <c r="F136" s="29">
        <v>1470000</v>
      </c>
      <c r="G136" s="30" t="s">
        <v>37</v>
      </c>
      <c r="H136" s="31" t="s">
        <v>38</v>
      </c>
      <c r="I136" s="32">
        <v>319</v>
      </c>
      <c r="J136" s="46">
        <v>45658</v>
      </c>
      <c r="K136" s="34">
        <v>4410000</v>
      </c>
      <c r="L136" s="35" t="s">
        <v>418</v>
      </c>
      <c r="M136" s="36">
        <v>24584771</v>
      </c>
      <c r="N136" s="37" t="s">
        <v>419</v>
      </c>
      <c r="O136" s="54" t="s">
        <v>420</v>
      </c>
      <c r="P136" s="38">
        <v>3188600992</v>
      </c>
      <c r="Q136" s="39" t="s">
        <v>42</v>
      </c>
      <c r="R136" s="40">
        <v>1094241966</v>
      </c>
      <c r="S136" s="26" t="s">
        <v>416</v>
      </c>
      <c r="T136" s="26" t="s">
        <v>417</v>
      </c>
      <c r="U136" s="44" t="s">
        <v>45</v>
      </c>
      <c r="V136" s="49" t="s">
        <v>46</v>
      </c>
      <c r="W136" s="41">
        <v>3</v>
      </c>
      <c r="X136" s="53">
        <v>45658</v>
      </c>
      <c r="Y136" s="185">
        <v>45747</v>
      </c>
      <c r="Z136" s="57">
        <v>135</v>
      </c>
      <c r="AA136" s="66"/>
      <c r="AB136" s="67"/>
      <c r="AC136" s="67"/>
      <c r="AD136" s="68"/>
      <c r="AE136" s="67"/>
      <c r="AF136" s="67"/>
      <c r="AG136" s="126"/>
      <c r="AH136" s="70"/>
      <c r="AI136" s="71"/>
    </row>
    <row r="137" spans="1:35" x14ac:dyDescent="0.25">
      <c r="A137" s="85">
        <v>136</v>
      </c>
      <c r="B137" s="25">
        <v>45658</v>
      </c>
      <c r="C137" s="26" t="s">
        <v>35</v>
      </c>
      <c r="D137" s="27" t="s">
        <v>413</v>
      </c>
      <c r="E137" s="28">
        <f t="shared" si="7"/>
        <v>4410000</v>
      </c>
      <c r="F137" s="29">
        <v>1470000</v>
      </c>
      <c r="G137" s="30" t="s">
        <v>37</v>
      </c>
      <c r="H137" s="31" t="s">
        <v>38</v>
      </c>
      <c r="I137" s="32">
        <v>320</v>
      </c>
      <c r="J137" s="46">
        <v>45658</v>
      </c>
      <c r="K137" s="34">
        <v>4410000</v>
      </c>
      <c r="L137" s="35" t="s">
        <v>421</v>
      </c>
      <c r="M137" s="47">
        <v>1120559830</v>
      </c>
      <c r="N137" s="26" t="s">
        <v>40</v>
      </c>
      <c r="O137" s="48" t="s">
        <v>422</v>
      </c>
      <c r="P137" s="38">
        <v>1120559830</v>
      </c>
      <c r="Q137" s="39" t="s">
        <v>42</v>
      </c>
      <c r="R137" s="40">
        <v>1094241966</v>
      </c>
      <c r="S137" s="26" t="s">
        <v>416</v>
      </c>
      <c r="T137" s="26" t="s">
        <v>417</v>
      </c>
      <c r="U137" s="44" t="s">
        <v>45</v>
      </c>
      <c r="V137" s="49" t="s">
        <v>46</v>
      </c>
      <c r="W137" s="41">
        <v>3</v>
      </c>
      <c r="X137" s="53">
        <v>45658</v>
      </c>
      <c r="Y137" s="185">
        <v>45747</v>
      </c>
      <c r="Z137" s="57">
        <v>136</v>
      </c>
      <c r="AA137" s="66"/>
      <c r="AB137" s="67"/>
      <c r="AC137" s="67"/>
      <c r="AD137" s="68"/>
      <c r="AE137" s="67"/>
      <c r="AF137" s="67"/>
      <c r="AG137" s="126"/>
      <c r="AH137" s="70"/>
      <c r="AI137" s="71"/>
    </row>
    <row r="138" spans="1:35" x14ac:dyDescent="0.25">
      <c r="A138" s="85">
        <v>137</v>
      </c>
      <c r="B138" s="25">
        <v>45658</v>
      </c>
      <c r="C138" s="26" t="s">
        <v>35</v>
      </c>
      <c r="D138" s="27" t="s">
        <v>413</v>
      </c>
      <c r="E138" s="28">
        <f t="shared" si="7"/>
        <v>4410000</v>
      </c>
      <c r="F138" s="29">
        <v>1470000</v>
      </c>
      <c r="G138" s="30" t="s">
        <v>37</v>
      </c>
      <c r="H138" s="31" t="s">
        <v>38</v>
      </c>
      <c r="I138" s="32">
        <v>321</v>
      </c>
      <c r="J138" s="46">
        <v>45658</v>
      </c>
      <c r="K138" s="34">
        <v>4410000</v>
      </c>
      <c r="L138" s="35" t="s">
        <v>423</v>
      </c>
      <c r="M138" s="36">
        <v>30946487</v>
      </c>
      <c r="N138" s="37" t="s">
        <v>280</v>
      </c>
      <c r="O138" s="48" t="s">
        <v>424</v>
      </c>
      <c r="P138" s="38">
        <v>3228547504</v>
      </c>
      <c r="Q138" s="39" t="s">
        <v>42</v>
      </c>
      <c r="R138" s="40">
        <v>1094241966</v>
      </c>
      <c r="S138" s="26" t="s">
        <v>416</v>
      </c>
      <c r="T138" s="26" t="s">
        <v>417</v>
      </c>
      <c r="U138" s="44" t="s">
        <v>45</v>
      </c>
      <c r="V138" s="49" t="s">
        <v>46</v>
      </c>
      <c r="W138" s="41">
        <v>3</v>
      </c>
      <c r="X138" s="53">
        <v>45658</v>
      </c>
      <c r="Y138" s="185">
        <v>45747</v>
      </c>
      <c r="Z138" s="57">
        <v>137</v>
      </c>
      <c r="AA138" s="66"/>
      <c r="AB138" s="67"/>
      <c r="AC138" s="67"/>
      <c r="AD138" s="68"/>
      <c r="AE138" s="67"/>
      <c r="AF138" s="67"/>
      <c r="AG138" s="126"/>
      <c r="AH138" s="70"/>
      <c r="AI138" s="71"/>
    </row>
    <row r="139" spans="1:35" x14ac:dyDescent="0.25">
      <c r="A139" s="85">
        <v>138</v>
      </c>
      <c r="B139" s="25">
        <v>45658</v>
      </c>
      <c r="C139" s="26" t="s">
        <v>35</v>
      </c>
      <c r="D139" s="27" t="s">
        <v>413</v>
      </c>
      <c r="E139" s="28">
        <f t="shared" si="7"/>
        <v>4410000</v>
      </c>
      <c r="F139" s="29">
        <v>1470000</v>
      </c>
      <c r="G139" s="30" t="s">
        <v>37</v>
      </c>
      <c r="H139" s="31" t="s">
        <v>38</v>
      </c>
      <c r="I139" s="32">
        <v>322</v>
      </c>
      <c r="J139" s="46">
        <v>45658</v>
      </c>
      <c r="K139" s="34">
        <v>4410000</v>
      </c>
      <c r="L139" s="35" t="s">
        <v>425</v>
      </c>
      <c r="M139" s="36">
        <v>1133939805</v>
      </c>
      <c r="N139" s="37" t="s">
        <v>40</v>
      </c>
      <c r="O139" s="48" t="s">
        <v>426</v>
      </c>
      <c r="P139" s="38">
        <v>3133652821</v>
      </c>
      <c r="Q139" s="39" t="s">
        <v>42</v>
      </c>
      <c r="R139" s="40">
        <v>1094241966</v>
      </c>
      <c r="S139" s="26" t="s">
        <v>416</v>
      </c>
      <c r="T139" s="26" t="s">
        <v>417</v>
      </c>
      <c r="U139" s="44" t="s">
        <v>45</v>
      </c>
      <c r="V139" s="49" t="s">
        <v>46</v>
      </c>
      <c r="W139" s="41">
        <v>3</v>
      </c>
      <c r="X139" s="53">
        <v>45658</v>
      </c>
      <c r="Y139" s="185">
        <v>45747</v>
      </c>
      <c r="Z139" s="57">
        <v>138</v>
      </c>
      <c r="AA139" s="66"/>
      <c r="AB139" s="67"/>
      <c r="AC139" s="67"/>
      <c r="AD139" s="68"/>
      <c r="AE139" s="67"/>
      <c r="AF139" s="67"/>
      <c r="AG139" s="126"/>
      <c r="AH139" s="70"/>
      <c r="AI139" s="71"/>
    </row>
    <row r="140" spans="1:35" x14ac:dyDescent="0.25">
      <c r="A140" s="85">
        <v>139</v>
      </c>
      <c r="B140" s="25">
        <v>45658</v>
      </c>
      <c r="C140" s="26" t="s">
        <v>35</v>
      </c>
      <c r="D140" s="27" t="s">
        <v>413</v>
      </c>
      <c r="E140" s="28">
        <f t="shared" si="7"/>
        <v>4410000</v>
      </c>
      <c r="F140" s="29">
        <v>1470000</v>
      </c>
      <c r="G140" s="30" t="s">
        <v>37</v>
      </c>
      <c r="H140" s="31" t="s">
        <v>38</v>
      </c>
      <c r="I140" s="32">
        <v>323</v>
      </c>
      <c r="J140" s="46">
        <v>45658</v>
      </c>
      <c r="K140" s="34">
        <v>4410000</v>
      </c>
      <c r="L140" s="35" t="s">
        <v>427</v>
      </c>
      <c r="M140" s="36">
        <v>1123432461</v>
      </c>
      <c r="N140" s="37" t="s">
        <v>61</v>
      </c>
      <c r="O140" s="48" t="s">
        <v>428</v>
      </c>
      <c r="P140" s="38">
        <v>3219439633</v>
      </c>
      <c r="Q140" s="39" t="s">
        <v>42</v>
      </c>
      <c r="R140" s="40">
        <v>1094241966</v>
      </c>
      <c r="S140" s="26" t="s">
        <v>416</v>
      </c>
      <c r="T140" s="26" t="s">
        <v>417</v>
      </c>
      <c r="U140" s="44" t="s">
        <v>45</v>
      </c>
      <c r="V140" s="49" t="s">
        <v>46</v>
      </c>
      <c r="W140" s="41">
        <v>3</v>
      </c>
      <c r="X140" s="53">
        <v>45658</v>
      </c>
      <c r="Y140" s="185">
        <v>45747</v>
      </c>
      <c r="Z140" s="57">
        <v>139</v>
      </c>
      <c r="AA140" s="66"/>
      <c r="AB140" s="67"/>
      <c r="AC140" s="67"/>
      <c r="AD140" s="68"/>
      <c r="AE140" s="67"/>
      <c r="AF140" s="67"/>
      <c r="AG140" s="126"/>
      <c r="AH140" s="70"/>
      <c r="AI140" s="71"/>
    </row>
    <row r="141" spans="1:35" x14ac:dyDescent="0.25">
      <c r="A141" s="85">
        <v>140</v>
      </c>
      <c r="B141" s="25">
        <v>45658</v>
      </c>
      <c r="C141" s="26" t="s">
        <v>35</v>
      </c>
      <c r="D141" s="27" t="s">
        <v>413</v>
      </c>
      <c r="E141" s="28">
        <f t="shared" si="7"/>
        <v>4410000</v>
      </c>
      <c r="F141" s="29">
        <v>1470000</v>
      </c>
      <c r="G141" s="30" t="s">
        <v>37</v>
      </c>
      <c r="H141" s="31" t="s">
        <v>38</v>
      </c>
      <c r="I141" s="32">
        <v>324</v>
      </c>
      <c r="J141" s="46">
        <v>45658</v>
      </c>
      <c r="K141" s="34">
        <v>4410000</v>
      </c>
      <c r="L141" s="35" t="s">
        <v>429</v>
      </c>
      <c r="M141" s="36">
        <v>1120559966</v>
      </c>
      <c r="N141" s="26" t="s">
        <v>40</v>
      </c>
      <c r="O141" s="48" t="s">
        <v>430</v>
      </c>
      <c r="P141" s="38">
        <v>3178597699</v>
      </c>
      <c r="Q141" s="39" t="s">
        <v>42</v>
      </c>
      <c r="R141" s="40">
        <v>1094241966</v>
      </c>
      <c r="S141" s="26" t="s">
        <v>416</v>
      </c>
      <c r="T141" s="26" t="s">
        <v>417</v>
      </c>
      <c r="U141" s="44" t="s">
        <v>45</v>
      </c>
      <c r="V141" s="49" t="s">
        <v>46</v>
      </c>
      <c r="W141" s="41">
        <v>3</v>
      </c>
      <c r="X141" s="53">
        <v>45658</v>
      </c>
      <c r="Y141" s="185">
        <v>45747</v>
      </c>
      <c r="Z141" s="57">
        <v>140</v>
      </c>
      <c r="AA141" s="66"/>
      <c r="AB141" s="67"/>
      <c r="AC141" s="67"/>
      <c r="AD141" s="68"/>
      <c r="AE141" s="67"/>
      <c r="AF141" s="67"/>
      <c r="AG141" s="126"/>
      <c r="AH141" s="70"/>
      <c r="AI141" s="71"/>
    </row>
    <row r="142" spans="1:35" x14ac:dyDescent="0.2">
      <c r="A142" s="85">
        <v>141</v>
      </c>
      <c r="B142" s="25">
        <v>45658</v>
      </c>
      <c r="C142" s="26" t="s">
        <v>35</v>
      </c>
      <c r="D142" s="27" t="s">
        <v>413</v>
      </c>
      <c r="E142" s="28">
        <f t="shared" si="7"/>
        <v>4410000</v>
      </c>
      <c r="F142" s="29">
        <v>1470000</v>
      </c>
      <c r="G142" s="30" t="s">
        <v>37</v>
      </c>
      <c r="H142" s="31" t="s">
        <v>38</v>
      </c>
      <c r="I142" s="32">
        <v>325</v>
      </c>
      <c r="J142" s="46">
        <v>45658</v>
      </c>
      <c r="K142" s="34">
        <v>4410000</v>
      </c>
      <c r="L142" s="135" t="s">
        <v>431</v>
      </c>
      <c r="M142" s="136">
        <v>1120583252</v>
      </c>
      <c r="N142" s="137" t="s">
        <v>40</v>
      </c>
      <c r="O142" s="138" t="s">
        <v>432</v>
      </c>
      <c r="P142" s="137">
        <v>3124962507</v>
      </c>
      <c r="Q142" s="39" t="s">
        <v>42</v>
      </c>
      <c r="R142" s="40">
        <v>1094241966</v>
      </c>
      <c r="S142" s="26" t="s">
        <v>416</v>
      </c>
      <c r="T142" s="26" t="s">
        <v>417</v>
      </c>
      <c r="U142" s="44" t="s">
        <v>45</v>
      </c>
      <c r="V142" s="49" t="s">
        <v>46</v>
      </c>
      <c r="W142" s="41">
        <v>3</v>
      </c>
      <c r="X142" s="53">
        <v>45658</v>
      </c>
      <c r="Y142" s="185">
        <v>45747</v>
      </c>
      <c r="Z142" s="57">
        <v>141</v>
      </c>
      <c r="AA142" s="66"/>
      <c r="AB142" s="67"/>
      <c r="AC142" s="67"/>
      <c r="AD142" s="68"/>
      <c r="AE142" s="67"/>
      <c r="AF142" s="67"/>
      <c r="AG142" s="126"/>
      <c r="AH142" s="70"/>
      <c r="AI142" s="71"/>
    </row>
    <row r="143" spans="1:35" x14ac:dyDescent="0.25">
      <c r="A143" s="85">
        <v>142</v>
      </c>
      <c r="B143" s="25">
        <v>45658</v>
      </c>
      <c r="C143" s="26" t="s">
        <v>35</v>
      </c>
      <c r="D143" s="27" t="s">
        <v>413</v>
      </c>
      <c r="E143" s="28">
        <f t="shared" si="7"/>
        <v>4410000</v>
      </c>
      <c r="F143" s="29">
        <v>1470000</v>
      </c>
      <c r="G143" s="30" t="s">
        <v>37</v>
      </c>
      <c r="H143" s="31" t="s">
        <v>38</v>
      </c>
      <c r="I143" s="32">
        <v>326</v>
      </c>
      <c r="J143" s="46">
        <v>45658</v>
      </c>
      <c r="K143" s="34">
        <v>4410000</v>
      </c>
      <c r="L143" s="35" t="s">
        <v>433</v>
      </c>
      <c r="M143" s="47">
        <v>1120560094</v>
      </c>
      <c r="N143" s="26" t="s">
        <v>40</v>
      </c>
      <c r="O143" s="128" t="s">
        <v>434</v>
      </c>
      <c r="P143" s="129">
        <v>3212569154</v>
      </c>
      <c r="Q143" s="39" t="s">
        <v>42</v>
      </c>
      <c r="R143" s="40">
        <v>1094241966</v>
      </c>
      <c r="S143" s="26" t="s">
        <v>416</v>
      </c>
      <c r="T143" s="26" t="s">
        <v>417</v>
      </c>
      <c r="U143" s="44" t="s">
        <v>45</v>
      </c>
      <c r="V143" s="49" t="s">
        <v>46</v>
      </c>
      <c r="W143" s="41">
        <v>3</v>
      </c>
      <c r="X143" s="53">
        <v>45658</v>
      </c>
      <c r="Y143" s="185">
        <v>45747</v>
      </c>
      <c r="Z143" s="57">
        <v>142</v>
      </c>
      <c r="AA143" s="66"/>
      <c r="AB143" s="67"/>
      <c r="AC143" s="67"/>
      <c r="AD143" s="68"/>
      <c r="AE143" s="67"/>
      <c r="AF143" s="67"/>
      <c r="AG143" s="126"/>
      <c r="AH143" s="70"/>
      <c r="AI143" s="71"/>
    </row>
    <row r="144" spans="1:35" x14ac:dyDescent="0.25">
      <c r="A144" s="85">
        <v>143</v>
      </c>
      <c r="B144" s="25">
        <v>45658</v>
      </c>
      <c r="C144" s="26" t="s">
        <v>35</v>
      </c>
      <c r="D144" s="27" t="s">
        <v>274</v>
      </c>
      <c r="E144" s="28">
        <f>K144</f>
        <v>12600000</v>
      </c>
      <c r="F144" s="29">
        <v>2100000</v>
      </c>
      <c r="G144" s="30" t="s">
        <v>266</v>
      </c>
      <c r="H144" s="31" t="s">
        <v>38</v>
      </c>
      <c r="I144" s="32">
        <v>333</v>
      </c>
      <c r="J144" s="46">
        <v>45658</v>
      </c>
      <c r="K144" s="34">
        <v>12600000</v>
      </c>
      <c r="L144" s="35" t="s">
        <v>435</v>
      </c>
      <c r="M144" s="36">
        <v>80767812</v>
      </c>
      <c r="N144" s="26" t="s">
        <v>174</v>
      </c>
      <c r="O144" s="125" t="s">
        <v>436</v>
      </c>
      <c r="P144" s="38">
        <v>3143047381</v>
      </c>
      <c r="Q144" s="39" t="s">
        <v>42</v>
      </c>
      <c r="R144" s="40">
        <v>41242073</v>
      </c>
      <c r="S144" s="26" t="s">
        <v>437</v>
      </c>
      <c r="T144" s="26" t="s">
        <v>438</v>
      </c>
      <c r="U144" s="44" t="s">
        <v>45</v>
      </c>
      <c r="V144" s="49" t="s">
        <v>46</v>
      </c>
      <c r="W144" s="41">
        <v>3</v>
      </c>
      <c r="X144" s="53">
        <v>45658</v>
      </c>
      <c r="Y144" s="185">
        <v>45747</v>
      </c>
      <c r="Z144" s="57">
        <v>143</v>
      </c>
      <c r="AA144" s="66"/>
      <c r="AB144" s="67"/>
      <c r="AC144" s="67"/>
      <c r="AD144" s="68"/>
      <c r="AE144" s="67"/>
      <c r="AF144" s="67"/>
      <c r="AG144" s="126"/>
      <c r="AH144" s="70"/>
      <c r="AI144" s="71"/>
    </row>
    <row r="145" spans="1:35" x14ac:dyDescent="0.2">
      <c r="A145" s="85">
        <v>144</v>
      </c>
      <c r="B145" s="25">
        <v>45658</v>
      </c>
      <c r="C145" s="26" t="s">
        <v>35</v>
      </c>
      <c r="D145" s="139" t="s">
        <v>439</v>
      </c>
      <c r="E145" s="28">
        <v>6000000</v>
      </c>
      <c r="F145" s="29">
        <v>2000000</v>
      </c>
      <c r="G145" s="30" t="s">
        <v>266</v>
      </c>
      <c r="H145" s="31" t="s">
        <v>38</v>
      </c>
      <c r="I145" s="32">
        <v>363</v>
      </c>
      <c r="J145" s="46">
        <v>45658</v>
      </c>
      <c r="K145" s="34">
        <v>6300000</v>
      </c>
      <c r="L145" s="35" t="s">
        <v>440</v>
      </c>
      <c r="M145" s="36">
        <v>1045688292</v>
      </c>
      <c r="N145" s="26" t="s">
        <v>144</v>
      </c>
      <c r="O145" s="48" t="s">
        <v>441</v>
      </c>
      <c r="P145" s="38">
        <v>3232337268</v>
      </c>
      <c r="Q145" s="39" t="s">
        <v>42</v>
      </c>
      <c r="R145" s="40">
        <v>1129574804</v>
      </c>
      <c r="S145" s="26" t="s">
        <v>75</v>
      </c>
      <c r="T145" s="26" t="s">
        <v>76</v>
      </c>
      <c r="U145" s="44" t="s">
        <v>45</v>
      </c>
      <c r="V145" s="49" t="s">
        <v>46</v>
      </c>
      <c r="W145" s="41">
        <v>6</v>
      </c>
      <c r="X145" s="53">
        <v>45658</v>
      </c>
      <c r="Y145" s="185">
        <v>45838</v>
      </c>
      <c r="Z145" s="57">
        <v>144</v>
      </c>
      <c r="AA145" s="66"/>
      <c r="AB145" s="67"/>
      <c r="AC145" s="67"/>
      <c r="AD145" s="68"/>
      <c r="AE145" s="67"/>
      <c r="AF145" s="67"/>
      <c r="AG145" s="126"/>
      <c r="AH145" s="70"/>
      <c r="AI145" s="71"/>
    </row>
    <row r="146" spans="1:35" x14ac:dyDescent="0.25">
      <c r="A146" s="85">
        <v>145</v>
      </c>
      <c r="B146" s="25">
        <v>45658</v>
      </c>
      <c r="C146" s="26" t="s">
        <v>35</v>
      </c>
      <c r="D146" s="27" t="s">
        <v>47</v>
      </c>
      <c r="E146" s="28">
        <f t="shared" ref="E146:E154" si="8">K146</f>
        <v>4968000</v>
      </c>
      <c r="F146" s="29">
        <v>1566000</v>
      </c>
      <c r="G146" s="30" t="s">
        <v>37</v>
      </c>
      <c r="H146" s="31" t="s">
        <v>38</v>
      </c>
      <c r="I146" s="32">
        <v>361</v>
      </c>
      <c r="J146" s="46">
        <v>45658</v>
      </c>
      <c r="K146" s="34">
        <v>4968000</v>
      </c>
      <c r="L146" s="35" t="s">
        <v>442</v>
      </c>
      <c r="M146" s="36">
        <v>1084330513</v>
      </c>
      <c r="N146" s="37" t="s">
        <v>40</v>
      </c>
      <c r="O146" s="48" t="s">
        <v>443</v>
      </c>
      <c r="P146" s="38">
        <v>3025091675</v>
      </c>
      <c r="Q146" s="39" t="s">
        <v>42</v>
      </c>
      <c r="R146" s="40">
        <v>1120569296</v>
      </c>
      <c r="S146" s="26" t="s">
        <v>444</v>
      </c>
      <c r="T146" s="26" t="s">
        <v>445</v>
      </c>
      <c r="U146" s="39" t="s">
        <v>45</v>
      </c>
      <c r="V146" s="49" t="s">
        <v>46</v>
      </c>
      <c r="W146" s="41">
        <v>3</v>
      </c>
      <c r="X146" s="53">
        <v>45658</v>
      </c>
      <c r="Y146" s="185">
        <v>45747</v>
      </c>
      <c r="Z146" s="57">
        <v>145</v>
      </c>
      <c r="AA146" s="66"/>
      <c r="AB146" s="67"/>
      <c r="AC146" s="67"/>
      <c r="AD146" s="68"/>
      <c r="AE146" s="67"/>
      <c r="AF146" s="67"/>
      <c r="AG146" s="126"/>
      <c r="AH146" s="70"/>
      <c r="AI146" s="71"/>
    </row>
    <row r="147" spans="1:35" x14ac:dyDescent="0.25">
      <c r="A147" s="85">
        <v>146</v>
      </c>
      <c r="B147" s="25">
        <v>45658</v>
      </c>
      <c r="C147" s="26" t="s">
        <v>35</v>
      </c>
      <c r="D147" s="27" t="s">
        <v>446</v>
      </c>
      <c r="E147" s="28">
        <f t="shared" si="8"/>
        <v>11100000</v>
      </c>
      <c r="F147" s="29">
        <v>3700000</v>
      </c>
      <c r="G147" s="30" t="s">
        <v>344</v>
      </c>
      <c r="H147" s="31" t="s">
        <v>345</v>
      </c>
      <c r="I147" s="32">
        <v>364</v>
      </c>
      <c r="J147" s="46">
        <v>45658</v>
      </c>
      <c r="K147" s="34">
        <v>11100000</v>
      </c>
      <c r="L147" s="35" t="s">
        <v>447</v>
      </c>
      <c r="M147" s="36">
        <v>1018426098</v>
      </c>
      <c r="N147" s="26" t="s">
        <v>174</v>
      </c>
      <c r="O147" s="86" t="s">
        <v>448</v>
      </c>
      <c r="P147" s="38">
        <v>3102521484</v>
      </c>
      <c r="Q147" s="39" t="s">
        <v>42</v>
      </c>
      <c r="R147" s="40">
        <v>1129574804</v>
      </c>
      <c r="S147" s="26" t="s">
        <v>75</v>
      </c>
      <c r="T147" s="26" t="s">
        <v>449</v>
      </c>
      <c r="U147" s="39" t="s">
        <v>45</v>
      </c>
      <c r="V147" s="49" t="s">
        <v>46</v>
      </c>
      <c r="W147" s="41">
        <v>3</v>
      </c>
      <c r="X147" s="53">
        <v>45658</v>
      </c>
      <c r="Y147" s="185">
        <v>45747</v>
      </c>
      <c r="Z147" s="57">
        <v>146</v>
      </c>
      <c r="AA147" s="66"/>
      <c r="AB147" s="67"/>
      <c r="AC147" s="67"/>
      <c r="AD147" s="68"/>
      <c r="AE147" s="67"/>
      <c r="AF147" s="67"/>
      <c r="AG147" s="126"/>
      <c r="AH147" s="70"/>
      <c r="AI147" s="71"/>
    </row>
    <row r="148" spans="1:35" x14ac:dyDescent="0.25">
      <c r="A148" s="85">
        <v>147</v>
      </c>
      <c r="B148" s="25">
        <v>45658</v>
      </c>
      <c r="C148" s="26" t="s">
        <v>35</v>
      </c>
      <c r="D148" s="27" t="s">
        <v>450</v>
      </c>
      <c r="E148" s="28">
        <f t="shared" si="8"/>
        <v>5685000</v>
      </c>
      <c r="F148" s="29">
        <v>1895000</v>
      </c>
      <c r="G148" s="30" t="s">
        <v>344</v>
      </c>
      <c r="H148" s="31" t="s">
        <v>345</v>
      </c>
      <c r="I148" s="32">
        <v>362</v>
      </c>
      <c r="J148" s="46">
        <v>45658</v>
      </c>
      <c r="K148" s="34">
        <v>5685000</v>
      </c>
      <c r="L148" s="35" t="s">
        <v>451</v>
      </c>
      <c r="M148" s="47">
        <v>1120559519</v>
      </c>
      <c r="N148" s="26" t="s">
        <v>40</v>
      </c>
      <c r="O148" s="86" t="s">
        <v>452</v>
      </c>
      <c r="P148" s="38">
        <v>3188919386</v>
      </c>
      <c r="Q148" s="39" t="s">
        <v>42</v>
      </c>
      <c r="R148" s="40">
        <v>1120558662</v>
      </c>
      <c r="S148" s="26" t="s">
        <v>75</v>
      </c>
      <c r="T148" s="26" t="s">
        <v>349</v>
      </c>
      <c r="U148" s="39" t="s">
        <v>45</v>
      </c>
      <c r="V148" s="49" t="s">
        <v>46</v>
      </c>
      <c r="W148" s="41">
        <v>3</v>
      </c>
      <c r="X148" s="53">
        <v>45658</v>
      </c>
      <c r="Y148" s="185">
        <v>45747</v>
      </c>
      <c r="Z148" s="57">
        <v>147</v>
      </c>
      <c r="AA148" s="66"/>
      <c r="AB148" s="67"/>
      <c r="AC148" s="67"/>
      <c r="AD148" s="68"/>
      <c r="AE148" s="67"/>
      <c r="AF148" s="67"/>
      <c r="AG148" s="126"/>
      <c r="AH148" s="70"/>
      <c r="AI148" s="71"/>
    </row>
    <row r="149" spans="1:35" x14ac:dyDescent="0.25">
      <c r="A149" s="85">
        <v>148</v>
      </c>
      <c r="B149" s="25">
        <v>45658</v>
      </c>
      <c r="C149" s="26" t="s">
        <v>35</v>
      </c>
      <c r="D149" s="27" t="s">
        <v>453</v>
      </c>
      <c r="E149" s="28">
        <f t="shared" si="8"/>
        <v>5685000</v>
      </c>
      <c r="F149" s="29">
        <v>1895000</v>
      </c>
      <c r="G149" s="30" t="s">
        <v>344</v>
      </c>
      <c r="H149" s="31" t="s">
        <v>345</v>
      </c>
      <c r="I149" s="32">
        <v>367</v>
      </c>
      <c r="J149" s="46">
        <v>45658</v>
      </c>
      <c r="K149" s="34">
        <v>5685000</v>
      </c>
      <c r="L149" s="92" t="s">
        <v>454</v>
      </c>
      <c r="M149" s="47">
        <v>1120583487</v>
      </c>
      <c r="N149" s="26" t="s">
        <v>40</v>
      </c>
      <c r="O149" s="48" t="s">
        <v>455</v>
      </c>
      <c r="P149" s="38">
        <v>3224124741</v>
      </c>
      <c r="Q149" s="39" t="s">
        <v>42</v>
      </c>
      <c r="R149" s="40">
        <v>1120558662</v>
      </c>
      <c r="S149" s="26" t="s">
        <v>75</v>
      </c>
      <c r="T149" s="26" t="s">
        <v>349</v>
      </c>
      <c r="U149" s="39" t="s">
        <v>45</v>
      </c>
      <c r="V149" s="49" t="s">
        <v>46</v>
      </c>
      <c r="W149" s="41">
        <v>3</v>
      </c>
      <c r="X149" s="53">
        <v>45658</v>
      </c>
      <c r="Y149" s="185">
        <v>45747</v>
      </c>
      <c r="Z149" s="57">
        <v>148</v>
      </c>
      <c r="AA149" s="66"/>
      <c r="AB149" s="67"/>
      <c r="AC149" s="67"/>
      <c r="AD149" s="68"/>
      <c r="AE149" s="67"/>
      <c r="AF149" s="67"/>
      <c r="AG149" s="126"/>
      <c r="AH149" s="70"/>
      <c r="AI149" s="71"/>
    </row>
    <row r="150" spans="1:35" x14ac:dyDescent="0.25">
      <c r="A150" s="85">
        <v>149</v>
      </c>
      <c r="B150" s="25">
        <v>45658</v>
      </c>
      <c r="C150" s="26" t="s">
        <v>35</v>
      </c>
      <c r="D150" s="27" t="s">
        <v>456</v>
      </c>
      <c r="E150" s="28">
        <f t="shared" ref="E150:E151" si="9">K150</f>
        <v>24265000</v>
      </c>
      <c r="F150" s="29">
        <v>6330000</v>
      </c>
      <c r="G150" s="30" t="s">
        <v>457</v>
      </c>
      <c r="H150" s="31" t="s">
        <v>53</v>
      </c>
      <c r="I150" s="32">
        <v>406</v>
      </c>
      <c r="J150" s="46">
        <v>45658</v>
      </c>
      <c r="K150" s="34">
        <v>24265000</v>
      </c>
      <c r="L150" s="35" t="s">
        <v>458</v>
      </c>
      <c r="M150" s="47" t="s">
        <v>459</v>
      </c>
      <c r="N150" s="26" t="s">
        <v>66</v>
      </c>
      <c r="O150" s="48" t="s">
        <v>460</v>
      </c>
      <c r="P150" s="38">
        <v>3168335516</v>
      </c>
      <c r="Q150" s="39" t="s">
        <v>74</v>
      </c>
      <c r="R150" s="40">
        <v>51908318</v>
      </c>
      <c r="S150" s="26" t="s">
        <v>461</v>
      </c>
      <c r="T150" s="26" t="s">
        <v>462</v>
      </c>
      <c r="U150" s="39" t="s">
        <v>45</v>
      </c>
      <c r="V150" s="49" t="s">
        <v>206</v>
      </c>
      <c r="W150" s="41">
        <v>115</v>
      </c>
      <c r="X150" s="53">
        <v>45658</v>
      </c>
      <c r="Y150" s="185">
        <v>45772</v>
      </c>
      <c r="Z150" s="57">
        <v>149</v>
      </c>
      <c r="AA150" s="66"/>
      <c r="AB150" s="67"/>
      <c r="AC150" s="67"/>
      <c r="AD150" s="68"/>
      <c r="AE150" s="67"/>
      <c r="AF150" s="67"/>
      <c r="AG150" s="126"/>
      <c r="AH150" s="70"/>
      <c r="AI150" s="71"/>
    </row>
    <row r="151" spans="1:35" x14ac:dyDescent="0.25">
      <c r="A151" s="85">
        <v>150</v>
      </c>
      <c r="B151" s="25">
        <v>45659</v>
      </c>
      <c r="C151" s="26" t="s">
        <v>35</v>
      </c>
      <c r="D151" s="27" t="s">
        <v>413</v>
      </c>
      <c r="E151" s="28">
        <f t="shared" si="9"/>
        <v>4410000</v>
      </c>
      <c r="F151" s="29">
        <v>1470000</v>
      </c>
      <c r="G151" s="30" t="s">
        <v>37</v>
      </c>
      <c r="H151" s="31" t="s">
        <v>38</v>
      </c>
      <c r="I151" s="32">
        <v>317</v>
      </c>
      <c r="J151" s="46">
        <v>45658</v>
      </c>
      <c r="K151" s="34">
        <v>4410000</v>
      </c>
      <c r="L151" s="35" t="s">
        <v>463</v>
      </c>
      <c r="M151" s="47">
        <v>1001343096</v>
      </c>
      <c r="N151" s="26" t="s">
        <v>40</v>
      </c>
      <c r="O151" s="86" t="s">
        <v>464</v>
      </c>
      <c r="P151" s="38">
        <v>3227502296</v>
      </c>
      <c r="Q151" s="39" t="s">
        <v>42</v>
      </c>
      <c r="R151" s="40">
        <v>1094241966</v>
      </c>
      <c r="S151" s="26" t="s">
        <v>416</v>
      </c>
      <c r="T151" s="26" t="s">
        <v>417</v>
      </c>
      <c r="U151" s="39" t="s">
        <v>45</v>
      </c>
      <c r="V151" s="49" t="s">
        <v>46</v>
      </c>
      <c r="W151" s="41">
        <v>3</v>
      </c>
      <c r="X151" s="53">
        <v>45659</v>
      </c>
      <c r="Y151" s="185">
        <v>45747</v>
      </c>
      <c r="Z151" s="57">
        <v>150</v>
      </c>
      <c r="AA151" s="66"/>
      <c r="AB151" s="67"/>
      <c r="AC151" s="67"/>
      <c r="AD151" s="68"/>
      <c r="AE151" s="67"/>
      <c r="AF151" s="67"/>
      <c r="AG151" s="126"/>
      <c r="AH151" s="70"/>
      <c r="AI151" s="71"/>
    </row>
    <row r="152" spans="1:35" x14ac:dyDescent="0.25">
      <c r="A152" s="85">
        <v>151</v>
      </c>
      <c r="B152" s="25">
        <v>45659</v>
      </c>
      <c r="C152" s="26" t="s">
        <v>107</v>
      </c>
      <c r="D152" s="27" t="s">
        <v>465</v>
      </c>
      <c r="E152" s="28">
        <f t="shared" si="8"/>
        <v>394998000</v>
      </c>
      <c r="F152" s="29">
        <v>0</v>
      </c>
      <c r="G152" s="30" t="s">
        <v>466</v>
      </c>
      <c r="H152" s="31" t="s">
        <v>467</v>
      </c>
      <c r="I152" s="32">
        <v>2</v>
      </c>
      <c r="J152" s="46">
        <v>45658</v>
      </c>
      <c r="K152" s="34">
        <v>394998000</v>
      </c>
      <c r="L152" s="35" t="s">
        <v>468</v>
      </c>
      <c r="M152" s="47" t="s">
        <v>469</v>
      </c>
      <c r="N152" s="27" t="s">
        <v>66</v>
      </c>
      <c r="O152" s="48" t="s">
        <v>470</v>
      </c>
      <c r="P152" s="38">
        <v>5841279</v>
      </c>
      <c r="Q152" s="39" t="s">
        <v>74</v>
      </c>
      <c r="R152" s="40">
        <v>1120558662</v>
      </c>
      <c r="S152" s="26" t="s">
        <v>75</v>
      </c>
      <c r="T152" s="26" t="s">
        <v>76</v>
      </c>
      <c r="U152" s="39" t="s">
        <v>45</v>
      </c>
      <c r="V152" s="49" t="s">
        <v>46</v>
      </c>
      <c r="W152" s="41">
        <v>12</v>
      </c>
      <c r="X152" s="53">
        <v>45659</v>
      </c>
      <c r="Y152" s="185">
        <v>46022</v>
      </c>
      <c r="Z152" s="57">
        <v>151</v>
      </c>
      <c r="AA152" s="66"/>
      <c r="AB152" s="67"/>
      <c r="AC152" s="67"/>
      <c r="AD152" s="68"/>
      <c r="AE152" s="67"/>
      <c r="AF152" s="67"/>
      <c r="AG152" s="126"/>
      <c r="AH152" s="70"/>
      <c r="AI152" s="71"/>
    </row>
    <row r="153" spans="1:35" x14ac:dyDescent="0.25">
      <c r="A153" s="85">
        <v>152</v>
      </c>
      <c r="B153" s="25">
        <v>45659</v>
      </c>
      <c r="C153" s="26" t="s">
        <v>107</v>
      </c>
      <c r="D153" s="27" t="s">
        <v>471</v>
      </c>
      <c r="E153" s="88">
        <f>K153</f>
        <v>49000000</v>
      </c>
      <c r="F153" s="123">
        <v>0</v>
      </c>
      <c r="G153" s="30" t="s">
        <v>472</v>
      </c>
      <c r="H153" s="31" t="s">
        <v>473</v>
      </c>
      <c r="I153" s="32">
        <v>352</v>
      </c>
      <c r="J153" s="46">
        <v>45658</v>
      </c>
      <c r="K153" s="34">
        <v>49000000</v>
      </c>
      <c r="L153" s="35" t="s">
        <v>474</v>
      </c>
      <c r="M153" s="36" t="s">
        <v>475</v>
      </c>
      <c r="N153" s="37" t="s">
        <v>66</v>
      </c>
      <c r="O153" s="90" t="s">
        <v>476</v>
      </c>
      <c r="P153" s="91">
        <v>5786634606</v>
      </c>
      <c r="Q153" s="39" t="s">
        <v>74</v>
      </c>
      <c r="R153" s="40">
        <v>1120569296</v>
      </c>
      <c r="S153" s="26" t="s">
        <v>444</v>
      </c>
      <c r="T153" s="26" t="s">
        <v>477</v>
      </c>
      <c r="U153" s="39" t="s">
        <v>45</v>
      </c>
      <c r="V153" s="49" t="s">
        <v>46</v>
      </c>
      <c r="W153" s="41">
        <v>2</v>
      </c>
      <c r="X153" s="53">
        <v>45660</v>
      </c>
      <c r="Y153" s="185">
        <v>45718</v>
      </c>
      <c r="Z153" s="57">
        <v>152</v>
      </c>
      <c r="AA153" s="66"/>
      <c r="AB153" s="67"/>
      <c r="AC153" s="67"/>
      <c r="AD153" s="68"/>
      <c r="AE153" s="67"/>
      <c r="AF153" s="67"/>
      <c r="AG153" s="126"/>
      <c r="AH153" s="70"/>
      <c r="AI153" s="71"/>
    </row>
    <row r="154" spans="1:35" x14ac:dyDescent="0.25">
      <c r="A154" s="85">
        <v>153</v>
      </c>
      <c r="B154" s="25">
        <v>45659</v>
      </c>
      <c r="C154" s="26" t="s">
        <v>107</v>
      </c>
      <c r="D154" s="27" t="s">
        <v>478</v>
      </c>
      <c r="E154" s="28">
        <f t="shared" si="8"/>
        <v>5976000</v>
      </c>
      <c r="F154" s="29">
        <v>0</v>
      </c>
      <c r="G154" s="30" t="s">
        <v>479</v>
      </c>
      <c r="H154" s="31" t="s">
        <v>480</v>
      </c>
      <c r="I154" s="32">
        <v>338</v>
      </c>
      <c r="J154" s="46">
        <v>45658</v>
      </c>
      <c r="K154" s="34">
        <v>5976000</v>
      </c>
      <c r="L154" s="35" t="s">
        <v>474</v>
      </c>
      <c r="M154" s="36" t="s">
        <v>475</v>
      </c>
      <c r="N154" s="37" t="s">
        <v>66</v>
      </c>
      <c r="O154" s="90" t="s">
        <v>476</v>
      </c>
      <c r="P154" s="91">
        <v>5786634606</v>
      </c>
      <c r="Q154" s="39" t="s">
        <v>74</v>
      </c>
      <c r="R154" s="40">
        <v>1120569296</v>
      </c>
      <c r="S154" s="26" t="s">
        <v>444</v>
      </c>
      <c r="T154" s="26" t="s">
        <v>477</v>
      </c>
      <c r="U154" s="39" t="s">
        <v>45</v>
      </c>
      <c r="V154" s="49" t="s">
        <v>46</v>
      </c>
      <c r="W154" s="41">
        <v>2</v>
      </c>
      <c r="X154" s="53">
        <v>45659</v>
      </c>
      <c r="Y154" s="185">
        <v>45717</v>
      </c>
      <c r="Z154" s="57">
        <v>153</v>
      </c>
      <c r="AA154" s="66"/>
      <c r="AB154" s="67"/>
      <c r="AC154" s="67"/>
      <c r="AD154" s="68"/>
      <c r="AE154" s="67"/>
      <c r="AF154" s="67"/>
      <c r="AG154" s="126"/>
      <c r="AH154" s="70"/>
      <c r="AI154" s="71"/>
    </row>
    <row r="155" spans="1:35" x14ac:dyDescent="0.25">
      <c r="A155" s="85">
        <v>154</v>
      </c>
      <c r="B155" s="25">
        <v>45659</v>
      </c>
      <c r="C155" s="26" t="s">
        <v>107</v>
      </c>
      <c r="D155" s="27" t="s">
        <v>471</v>
      </c>
      <c r="E155" s="88">
        <v>88329195</v>
      </c>
      <c r="F155" s="123">
        <v>0</v>
      </c>
      <c r="G155" s="30" t="s">
        <v>479</v>
      </c>
      <c r="H155" s="31" t="s">
        <v>481</v>
      </c>
      <c r="I155" s="32">
        <v>351</v>
      </c>
      <c r="J155" s="46">
        <v>45658</v>
      </c>
      <c r="K155" s="34">
        <v>90000000</v>
      </c>
      <c r="L155" s="35" t="s">
        <v>482</v>
      </c>
      <c r="M155" s="47" t="s">
        <v>483</v>
      </c>
      <c r="N155" s="35" t="s">
        <v>66</v>
      </c>
      <c r="O155" s="86" t="s">
        <v>484</v>
      </c>
      <c r="P155" s="38">
        <v>3012318089</v>
      </c>
      <c r="Q155" s="39" t="s">
        <v>74</v>
      </c>
      <c r="R155" s="40">
        <v>41242073</v>
      </c>
      <c r="S155" s="26" t="s">
        <v>437</v>
      </c>
      <c r="T155" s="26" t="s">
        <v>438</v>
      </c>
      <c r="U155" s="39" t="s">
        <v>45</v>
      </c>
      <c r="V155" s="49" t="s">
        <v>46</v>
      </c>
      <c r="W155" s="41">
        <v>12</v>
      </c>
      <c r="X155" s="53">
        <v>45664</v>
      </c>
      <c r="Y155" s="185">
        <v>46028</v>
      </c>
      <c r="Z155" s="57">
        <v>154</v>
      </c>
      <c r="AA155" s="66"/>
      <c r="AB155" s="67"/>
      <c r="AC155" s="67"/>
      <c r="AD155" s="68"/>
      <c r="AE155" s="67"/>
      <c r="AF155" s="67"/>
      <c r="AG155" s="126"/>
      <c r="AH155" s="70"/>
      <c r="AI155" s="71"/>
    </row>
    <row r="156" spans="1:35" x14ac:dyDescent="0.25">
      <c r="A156" s="85">
        <v>155</v>
      </c>
      <c r="B156" s="25">
        <v>45659</v>
      </c>
      <c r="C156" s="26" t="s">
        <v>35</v>
      </c>
      <c r="D156" s="27" t="s">
        <v>274</v>
      </c>
      <c r="E156" s="88">
        <f t="shared" ref="E156" si="10">K156</f>
        <v>12600000</v>
      </c>
      <c r="F156" s="29">
        <v>2100000</v>
      </c>
      <c r="G156" s="30" t="s">
        <v>266</v>
      </c>
      <c r="H156" s="31" t="s">
        <v>38</v>
      </c>
      <c r="I156" s="32">
        <v>192</v>
      </c>
      <c r="J156" s="46">
        <v>45658</v>
      </c>
      <c r="K156" s="34">
        <v>12600000</v>
      </c>
      <c r="L156" s="35" t="s">
        <v>485</v>
      </c>
      <c r="M156" s="36">
        <v>1006795188</v>
      </c>
      <c r="N156" s="37" t="s">
        <v>40</v>
      </c>
      <c r="O156" s="48" t="s">
        <v>486</v>
      </c>
      <c r="P156" s="38">
        <v>3104556257</v>
      </c>
      <c r="Q156" s="39" t="s">
        <v>42</v>
      </c>
      <c r="R156" s="40">
        <v>79581162</v>
      </c>
      <c r="S156" s="26" t="s">
        <v>269</v>
      </c>
      <c r="T156" s="26" t="s">
        <v>270</v>
      </c>
      <c r="U156" s="44" t="s">
        <v>45</v>
      </c>
      <c r="V156" s="49" t="s">
        <v>46</v>
      </c>
      <c r="W156" s="41">
        <v>6</v>
      </c>
      <c r="X156" s="53">
        <v>45659</v>
      </c>
      <c r="Y156" s="185">
        <v>45838</v>
      </c>
      <c r="Z156" s="57">
        <v>155</v>
      </c>
      <c r="AA156" s="66">
        <v>45777</v>
      </c>
      <c r="AB156" s="67">
        <v>0</v>
      </c>
      <c r="AC156" s="67">
        <v>0</v>
      </c>
      <c r="AD156" s="68">
        <v>0</v>
      </c>
      <c r="AE156" s="67">
        <v>0</v>
      </c>
      <c r="AF156" s="67"/>
      <c r="AG156" s="126">
        <v>8400000</v>
      </c>
      <c r="AH156" s="70">
        <v>45777</v>
      </c>
      <c r="AI156" s="71" t="s">
        <v>297</v>
      </c>
    </row>
    <row r="157" spans="1:35" x14ac:dyDescent="0.25">
      <c r="A157" s="85">
        <v>156</v>
      </c>
      <c r="B157" s="25">
        <v>45659</v>
      </c>
      <c r="C157" s="26" t="s">
        <v>35</v>
      </c>
      <c r="D157" s="27" t="s">
        <v>274</v>
      </c>
      <c r="E157" s="88">
        <f t="shared" ref="E157:E181" si="11">K157</f>
        <v>12600000</v>
      </c>
      <c r="F157" s="29">
        <v>2100000</v>
      </c>
      <c r="G157" s="30" t="s">
        <v>266</v>
      </c>
      <c r="H157" s="31" t="s">
        <v>38</v>
      </c>
      <c r="I157" s="32">
        <v>193</v>
      </c>
      <c r="J157" s="46">
        <v>45658</v>
      </c>
      <c r="K157" s="34">
        <v>12600000</v>
      </c>
      <c r="L157" s="35" t="s">
        <v>487</v>
      </c>
      <c r="M157" s="47">
        <v>1128025577</v>
      </c>
      <c r="N157" s="26" t="s">
        <v>488</v>
      </c>
      <c r="O157" s="48" t="s">
        <v>489</v>
      </c>
      <c r="P157" s="38">
        <v>3117819791</v>
      </c>
      <c r="Q157" s="39" t="s">
        <v>42</v>
      </c>
      <c r="R157" s="40">
        <v>79581162</v>
      </c>
      <c r="S157" s="26" t="s">
        <v>269</v>
      </c>
      <c r="T157" s="26" t="s">
        <v>270</v>
      </c>
      <c r="U157" s="44" t="s">
        <v>45</v>
      </c>
      <c r="V157" s="49" t="s">
        <v>46</v>
      </c>
      <c r="W157" s="41">
        <v>6</v>
      </c>
      <c r="X157" s="53">
        <v>45659</v>
      </c>
      <c r="Y157" s="185">
        <v>45838</v>
      </c>
      <c r="Z157" s="57">
        <v>156</v>
      </c>
      <c r="AA157" s="66">
        <v>45714</v>
      </c>
      <c r="AB157" s="67">
        <v>0</v>
      </c>
      <c r="AC157" s="67">
        <v>0</v>
      </c>
      <c r="AD157" s="68">
        <v>0</v>
      </c>
      <c r="AE157" s="67">
        <v>0</v>
      </c>
      <c r="AF157" s="67">
        <v>0</v>
      </c>
      <c r="AG157" s="126">
        <v>0</v>
      </c>
      <c r="AH157" s="70">
        <v>0</v>
      </c>
      <c r="AI157" s="71" t="s">
        <v>490</v>
      </c>
    </row>
    <row r="158" spans="1:35" x14ac:dyDescent="0.25">
      <c r="A158" s="85">
        <v>157</v>
      </c>
      <c r="B158" s="25">
        <v>45659</v>
      </c>
      <c r="C158" s="26" t="s">
        <v>35</v>
      </c>
      <c r="D158" s="27" t="s">
        <v>274</v>
      </c>
      <c r="E158" s="88">
        <f t="shared" si="11"/>
        <v>12600000</v>
      </c>
      <c r="F158" s="29">
        <v>2100000</v>
      </c>
      <c r="G158" s="30" t="s">
        <v>266</v>
      </c>
      <c r="H158" s="31" t="s">
        <v>38</v>
      </c>
      <c r="I158" s="32">
        <v>194</v>
      </c>
      <c r="J158" s="46">
        <v>45658</v>
      </c>
      <c r="K158" s="34">
        <v>12600000</v>
      </c>
      <c r="L158" s="35" t="s">
        <v>491</v>
      </c>
      <c r="M158" s="36">
        <v>1006724042</v>
      </c>
      <c r="N158" s="37" t="s">
        <v>40</v>
      </c>
      <c r="O158" s="48" t="s">
        <v>492</v>
      </c>
      <c r="P158" s="38">
        <v>3128883795</v>
      </c>
      <c r="Q158" s="39" t="s">
        <v>42</v>
      </c>
      <c r="R158" s="40">
        <v>79581162</v>
      </c>
      <c r="S158" s="26" t="s">
        <v>269</v>
      </c>
      <c r="T158" s="26" t="s">
        <v>270</v>
      </c>
      <c r="U158" s="44" t="s">
        <v>45</v>
      </c>
      <c r="V158" s="49" t="s">
        <v>46</v>
      </c>
      <c r="W158" s="41">
        <v>6</v>
      </c>
      <c r="X158" s="53">
        <v>45659</v>
      </c>
      <c r="Y158" s="185">
        <v>45838</v>
      </c>
      <c r="Z158" s="57">
        <v>157</v>
      </c>
      <c r="AA158" s="66"/>
      <c r="AB158" s="67"/>
      <c r="AC158" s="67"/>
      <c r="AD158" s="68"/>
      <c r="AE158" s="67"/>
      <c r="AF158" s="67"/>
      <c r="AG158" s="126"/>
      <c r="AH158" s="70"/>
      <c r="AI158" s="71"/>
    </row>
    <row r="159" spans="1:35" x14ac:dyDescent="0.25">
      <c r="A159" s="85">
        <v>158</v>
      </c>
      <c r="B159" s="25">
        <v>45659</v>
      </c>
      <c r="C159" s="26" t="s">
        <v>35</v>
      </c>
      <c r="D159" s="27" t="s">
        <v>274</v>
      </c>
      <c r="E159" s="88">
        <f t="shared" si="11"/>
        <v>12600000</v>
      </c>
      <c r="F159" s="29">
        <v>2100000</v>
      </c>
      <c r="G159" s="30" t="s">
        <v>266</v>
      </c>
      <c r="H159" s="31" t="s">
        <v>38</v>
      </c>
      <c r="I159" s="32">
        <v>195</v>
      </c>
      <c r="J159" s="46">
        <v>45658</v>
      </c>
      <c r="K159" s="34">
        <v>12600000</v>
      </c>
      <c r="L159" s="35" t="s">
        <v>493</v>
      </c>
      <c r="M159" s="36">
        <v>1120571589</v>
      </c>
      <c r="N159" s="26" t="s">
        <v>40</v>
      </c>
      <c r="O159" s="86" t="s">
        <v>494</v>
      </c>
      <c r="P159" s="38">
        <v>3142239361</v>
      </c>
      <c r="Q159" s="39" t="s">
        <v>42</v>
      </c>
      <c r="R159" s="40">
        <v>79581162</v>
      </c>
      <c r="S159" s="26" t="s">
        <v>269</v>
      </c>
      <c r="T159" s="26" t="s">
        <v>270</v>
      </c>
      <c r="U159" s="44" t="s">
        <v>45</v>
      </c>
      <c r="V159" s="49" t="s">
        <v>46</v>
      </c>
      <c r="W159" s="41">
        <v>6</v>
      </c>
      <c r="X159" s="53">
        <v>45659</v>
      </c>
      <c r="Y159" s="185">
        <v>45838</v>
      </c>
      <c r="Z159" s="57">
        <v>158</v>
      </c>
      <c r="AA159" s="66">
        <v>45761</v>
      </c>
      <c r="AB159" s="67">
        <v>0</v>
      </c>
      <c r="AC159" s="67">
        <v>0</v>
      </c>
      <c r="AD159" s="68">
        <v>0</v>
      </c>
      <c r="AE159" s="67">
        <v>0</v>
      </c>
      <c r="AF159" s="67">
        <v>0</v>
      </c>
      <c r="AG159" s="126">
        <v>7350000</v>
      </c>
      <c r="AH159" s="70" t="s">
        <v>495</v>
      </c>
      <c r="AI159" s="71" t="s">
        <v>297</v>
      </c>
    </row>
    <row r="160" spans="1:35" x14ac:dyDescent="0.25">
      <c r="A160" s="85">
        <v>159</v>
      </c>
      <c r="B160" s="25">
        <v>45659</v>
      </c>
      <c r="C160" s="26" t="s">
        <v>35</v>
      </c>
      <c r="D160" s="27" t="s">
        <v>274</v>
      </c>
      <c r="E160" s="88">
        <f t="shared" si="11"/>
        <v>12600000</v>
      </c>
      <c r="F160" s="29">
        <v>2100000</v>
      </c>
      <c r="G160" s="30" t="s">
        <v>266</v>
      </c>
      <c r="H160" s="31" t="s">
        <v>38</v>
      </c>
      <c r="I160" s="32">
        <v>196</v>
      </c>
      <c r="J160" s="46">
        <v>45658</v>
      </c>
      <c r="K160" s="34">
        <v>12600000</v>
      </c>
      <c r="L160" s="35" t="s">
        <v>496</v>
      </c>
      <c r="M160" s="47">
        <v>1120573284</v>
      </c>
      <c r="N160" s="26" t="s">
        <v>40</v>
      </c>
      <c r="O160" s="86" t="s">
        <v>497</v>
      </c>
      <c r="P160" s="38">
        <v>3122492233</v>
      </c>
      <c r="Q160" s="39" t="s">
        <v>42</v>
      </c>
      <c r="R160" s="40">
        <v>79581162</v>
      </c>
      <c r="S160" s="26" t="s">
        <v>269</v>
      </c>
      <c r="T160" s="26" t="s">
        <v>270</v>
      </c>
      <c r="U160" s="44" t="s">
        <v>45</v>
      </c>
      <c r="V160" s="49" t="s">
        <v>46</v>
      </c>
      <c r="W160" s="41">
        <v>6</v>
      </c>
      <c r="X160" s="53">
        <v>45659</v>
      </c>
      <c r="Y160" s="185">
        <v>45838</v>
      </c>
      <c r="Z160" s="57">
        <v>159</v>
      </c>
      <c r="AA160" s="66"/>
      <c r="AB160" s="67"/>
      <c r="AC160" s="67"/>
      <c r="AD160" s="68"/>
      <c r="AE160" s="67"/>
      <c r="AF160" s="67"/>
      <c r="AG160" s="126"/>
      <c r="AH160" s="70"/>
      <c r="AI160" s="71"/>
    </row>
    <row r="161" spans="1:35" x14ac:dyDescent="0.25">
      <c r="A161" s="85">
        <v>160</v>
      </c>
      <c r="B161" s="25">
        <v>45659</v>
      </c>
      <c r="C161" s="26" t="s">
        <v>35</v>
      </c>
      <c r="D161" s="27" t="s">
        <v>274</v>
      </c>
      <c r="E161" s="88">
        <f t="shared" si="11"/>
        <v>12600000</v>
      </c>
      <c r="F161" s="29">
        <v>2100000</v>
      </c>
      <c r="G161" s="30" t="s">
        <v>266</v>
      </c>
      <c r="H161" s="31" t="s">
        <v>38</v>
      </c>
      <c r="I161" s="32">
        <v>197</v>
      </c>
      <c r="J161" s="46">
        <v>45658</v>
      </c>
      <c r="K161" s="34">
        <v>12600000</v>
      </c>
      <c r="L161" s="35" t="s">
        <v>498</v>
      </c>
      <c r="M161" s="36">
        <v>1120580671</v>
      </c>
      <c r="N161" s="26" t="s">
        <v>40</v>
      </c>
      <c r="O161" s="86" t="s">
        <v>499</v>
      </c>
      <c r="P161" s="38">
        <v>3186349811</v>
      </c>
      <c r="Q161" s="39" t="s">
        <v>42</v>
      </c>
      <c r="R161" s="40">
        <v>79581162</v>
      </c>
      <c r="S161" s="26" t="s">
        <v>269</v>
      </c>
      <c r="T161" s="26" t="s">
        <v>270</v>
      </c>
      <c r="U161" s="44" t="s">
        <v>45</v>
      </c>
      <c r="V161" s="49" t="s">
        <v>46</v>
      </c>
      <c r="W161" s="41">
        <v>6</v>
      </c>
      <c r="X161" s="53">
        <v>45659</v>
      </c>
      <c r="Y161" s="185">
        <v>45838</v>
      </c>
      <c r="Z161" s="57">
        <v>160</v>
      </c>
      <c r="AA161" s="66"/>
      <c r="AB161" s="67"/>
      <c r="AC161" s="67"/>
      <c r="AD161" s="68"/>
      <c r="AE161" s="67"/>
      <c r="AF161" s="67"/>
      <c r="AG161" s="126"/>
      <c r="AH161" s="70"/>
      <c r="AI161" s="71"/>
    </row>
    <row r="162" spans="1:35" x14ac:dyDescent="0.25">
      <c r="A162" s="85">
        <v>161</v>
      </c>
      <c r="B162" s="25">
        <v>45659</v>
      </c>
      <c r="C162" s="26" t="s">
        <v>35</v>
      </c>
      <c r="D162" s="27" t="s">
        <v>274</v>
      </c>
      <c r="E162" s="88">
        <f t="shared" si="11"/>
        <v>12600000</v>
      </c>
      <c r="F162" s="29">
        <v>2100000</v>
      </c>
      <c r="G162" s="30" t="s">
        <v>266</v>
      </c>
      <c r="H162" s="31" t="s">
        <v>38</v>
      </c>
      <c r="I162" s="32">
        <v>198</v>
      </c>
      <c r="J162" s="46">
        <v>45658</v>
      </c>
      <c r="K162" s="34">
        <v>12600000</v>
      </c>
      <c r="L162" s="35" t="s">
        <v>500</v>
      </c>
      <c r="M162" s="47">
        <v>1097780026</v>
      </c>
      <c r="N162" s="26" t="s">
        <v>40</v>
      </c>
      <c r="O162" s="86" t="s">
        <v>501</v>
      </c>
      <c r="P162" s="38">
        <v>3176742588</v>
      </c>
      <c r="Q162" s="39" t="s">
        <v>42</v>
      </c>
      <c r="R162" s="40">
        <v>79581162</v>
      </c>
      <c r="S162" s="26" t="s">
        <v>269</v>
      </c>
      <c r="T162" s="26" t="s">
        <v>270</v>
      </c>
      <c r="U162" s="44" t="s">
        <v>45</v>
      </c>
      <c r="V162" s="49" t="s">
        <v>46</v>
      </c>
      <c r="W162" s="41">
        <v>6</v>
      </c>
      <c r="X162" s="53">
        <v>45659</v>
      </c>
      <c r="Y162" s="185">
        <v>45838</v>
      </c>
      <c r="Z162" s="57">
        <v>161</v>
      </c>
      <c r="AA162" s="66"/>
      <c r="AB162" s="67"/>
      <c r="AC162" s="67"/>
      <c r="AD162" s="68"/>
      <c r="AE162" s="67"/>
      <c r="AF162" s="67"/>
      <c r="AG162" s="126"/>
      <c r="AH162" s="70"/>
      <c r="AI162" s="71"/>
    </row>
    <row r="163" spans="1:35" x14ac:dyDescent="0.25">
      <c r="A163" s="85">
        <v>162</v>
      </c>
      <c r="B163" s="25">
        <v>45659</v>
      </c>
      <c r="C163" s="26" t="s">
        <v>35</v>
      </c>
      <c r="D163" s="27" t="s">
        <v>274</v>
      </c>
      <c r="E163" s="88">
        <f t="shared" si="11"/>
        <v>12600000</v>
      </c>
      <c r="F163" s="29">
        <v>2100000</v>
      </c>
      <c r="G163" s="30" t="s">
        <v>266</v>
      </c>
      <c r="H163" s="31" t="s">
        <v>38</v>
      </c>
      <c r="I163" s="32">
        <v>199</v>
      </c>
      <c r="J163" s="46">
        <v>45658</v>
      </c>
      <c r="K163" s="34">
        <v>12600000</v>
      </c>
      <c r="L163" s="35" t="s">
        <v>502</v>
      </c>
      <c r="M163" s="47">
        <v>52936313</v>
      </c>
      <c r="N163" s="26" t="s">
        <v>174</v>
      </c>
      <c r="O163" s="86" t="s">
        <v>503</v>
      </c>
      <c r="P163" s="38">
        <v>3117589638</v>
      </c>
      <c r="Q163" s="39" t="s">
        <v>42</v>
      </c>
      <c r="R163" s="40">
        <v>79581162</v>
      </c>
      <c r="S163" s="26" t="s">
        <v>269</v>
      </c>
      <c r="T163" s="26" t="s">
        <v>270</v>
      </c>
      <c r="U163" s="44" t="s">
        <v>45</v>
      </c>
      <c r="V163" s="49" t="s">
        <v>46</v>
      </c>
      <c r="W163" s="41">
        <v>6</v>
      </c>
      <c r="X163" s="53">
        <v>45659</v>
      </c>
      <c r="Y163" s="185">
        <v>45838</v>
      </c>
      <c r="Z163" s="57">
        <v>162</v>
      </c>
      <c r="AA163" s="66"/>
      <c r="AB163" s="67"/>
      <c r="AC163" s="67"/>
      <c r="AD163" s="68"/>
      <c r="AE163" s="67"/>
      <c r="AF163" s="67"/>
      <c r="AG163" s="126"/>
      <c r="AH163" s="70"/>
      <c r="AI163" s="71"/>
    </row>
    <row r="164" spans="1:35" x14ac:dyDescent="0.25">
      <c r="A164" s="85">
        <v>163</v>
      </c>
      <c r="B164" s="25">
        <v>45659</v>
      </c>
      <c r="C164" s="26" t="s">
        <v>35</v>
      </c>
      <c r="D164" s="27" t="s">
        <v>274</v>
      </c>
      <c r="E164" s="88">
        <f t="shared" si="11"/>
        <v>12600000</v>
      </c>
      <c r="F164" s="29">
        <v>2100000</v>
      </c>
      <c r="G164" s="30" t="s">
        <v>266</v>
      </c>
      <c r="H164" s="31" t="s">
        <v>38</v>
      </c>
      <c r="I164" s="32">
        <v>200</v>
      </c>
      <c r="J164" s="46">
        <v>45658</v>
      </c>
      <c r="K164" s="34">
        <v>12600000</v>
      </c>
      <c r="L164" s="35" t="s">
        <v>504</v>
      </c>
      <c r="M164" s="36">
        <v>1120558015</v>
      </c>
      <c r="N164" s="26" t="s">
        <v>40</v>
      </c>
      <c r="O164" s="86" t="s">
        <v>505</v>
      </c>
      <c r="P164" s="38">
        <v>3108300319</v>
      </c>
      <c r="Q164" s="39" t="s">
        <v>42</v>
      </c>
      <c r="R164" s="40">
        <v>79581162</v>
      </c>
      <c r="S164" s="26" t="s">
        <v>269</v>
      </c>
      <c r="T164" s="26" t="s">
        <v>270</v>
      </c>
      <c r="U164" s="44" t="s">
        <v>45</v>
      </c>
      <c r="V164" s="49" t="s">
        <v>46</v>
      </c>
      <c r="W164" s="41">
        <v>6</v>
      </c>
      <c r="X164" s="53">
        <v>45659</v>
      </c>
      <c r="Y164" s="185">
        <v>45838</v>
      </c>
      <c r="Z164" s="57">
        <v>163</v>
      </c>
      <c r="AA164" s="66"/>
      <c r="AB164" s="67"/>
      <c r="AC164" s="67"/>
      <c r="AD164" s="68"/>
      <c r="AE164" s="67"/>
      <c r="AF164" s="67"/>
      <c r="AG164" s="126"/>
      <c r="AH164" s="70"/>
      <c r="AI164" s="71"/>
    </row>
    <row r="165" spans="1:35" x14ac:dyDescent="0.25">
      <c r="A165" s="85">
        <v>164</v>
      </c>
      <c r="B165" s="25">
        <v>45659</v>
      </c>
      <c r="C165" s="26" t="s">
        <v>35</v>
      </c>
      <c r="D165" s="27" t="s">
        <v>274</v>
      </c>
      <c r="E165" s="88">
        <f t="shared" si="11"/>
        <v>12600000</v>
      </c>
      <c r="F165" s="29">
        <v>2100000</v>
      </c>
      <c r="G165" s="30" t="s">
        <v>266</v>
      </c>
      <c r="H165" s="31" t="s">
        <v>38</v>
      </c>
      <c r="I165" s="32">
        <v>201</v>
      </c>
      <c r="J165" s="46">
        <v>45658</v>
      </c>
      <c r="K165" s="34">
        <v>12600000</v>
      </c>
      <c r="L165" s="35" t="s">
        <v>506</v>
      </c>
      <c r="M165" s="47">
        <v>1120579356</v>
      </c>
      <c r="N165" s="26" t="s">
        <v>40</v>
      </c>
      <c r="O165" s="86" t="s">
        <v>507</v>
      </c>
      <c r="P165" s="38">
        <v>3223060325</v>
      </c>
      <c r="Q165" s="39" t="s">
        <v>42</v>
      </c>
      <c r="R165" s="40">
        <v>79581162</v>
      </c>
      <c r="S165" s="26" t="s">
        <v>269</v>
      </c>
      <c r="T165" s="26" t="s">
        <v>270</v>
      </c>
      <c r="U165" s="44" t="s">
        <v>45</v>
      </c>
      <c r="V165" s="49" t="s">
        <v>46</v>
      </c>
      <c r="W165" s="41">
        <v>6</v>
      </c>
      <c r="X165" s="53">
        <v>45659</v>
      </c>
      <c r="Y165" s="185">
        <v>45838</v>
      </c>
      <c r="Z165" s="57">
        <v>164</v>
      </c>
      <c r="AA165" s="66"/>
      <c r="AB165" s="67"/>
      <c r="AC165" s="67"/>
      <c r="AD165" s="68"/>
      <c r="AE165" s="67"/>
      <c r="AF165" s="67"/>
      <c r="AG165" s="126"/>
      <c r="AH165" s="70"/>
      <c r="AI165" s="71"/>
    </row>
    <row r="166" spans="1:35" x14ac:dyDescent="0.25">
      <c r="A166" s="85">
        <v>165</v>
      </c>
      <c r="B166" s="25">
        <v>45659</v>
      </c>
      <c r="C166" s="26" t="s">
        <v>35</v>
      </c>
      <c r="D166" s="27" t="s">
        <v>274</v>
      </c>
      <c r="E166" s="88">
        <f t="shared" si="11"/>
        <v>12600000</v>
      </c>
      <c r="F166" s="29">
        <v>2100000</v>
      </c>
      <c r="G166" s="30" t="s">
        <v>266</v>
      </c>
      <c r="H166" s="31" t="s">
        <v>38</v>
      </c>
      <c r="I166" s="32">
        <v>202</v>
      </c>
      <c r="J166" s="46">
        <v>45658</v>
      </c>
      <c r="K166" s="34">
        <v>12600000</v>
      </c>
      <c r="L166" s="35" t="s">
        <v>508</v>
      </c>
      <c r="M166" s="47">
        <v>1120581834</v>
      </c>
      <c r="N166" s="26" t="s">
        <v>40</v>
      </c>
      <c r="O166" s="86" t="s">
        <v>509</v>
      </c>
      <c r="P166" s="38">
        <v>3123181988</v>
      </c>
      <c r="Q166" s="39" t="s">
        <v>42</v>
      </c>
      <c r="R166" s="40">
        <v>79581162</v>
      </c>
      <c r="S166" s="26" t="s">
        <v>269</v>
      </c>
      <c r="T166" s="26" t="s">
        <v>270</v>
      </c>
      <c r="U166" s="44" t="s">
        <v>45</v>
      </c>
      <c r="V166" s="49" t="s">
        <v>46</v>
      </c>
      <c r="W166" s="41">
        <v>6</v>
      </c>
      <c r="X166" s="53">
        <v>45659</v>
      </c>
      <c r="Y166" s="185">
        <v>45838</v>
      </c>
      <c r="Z166" s="57">
        <v>165</v>
      </c>
      <c r="AA166" s="66"/>
      <c r="AB166" s="67"/>
      <c r="AC166" s="67"/>
      <c r="AD166" s="68"/>
      <c r="AE166" s="67"/>
      <c r="AF166" s="67"/>
      <c r="AG166" s="126"/>
      <c r="AH166" s="70"/>
      <c r="AI166" s="71"/>
    </row>
    <row r="167" spans="1:35" x14ac:dyDescent="0.25">
      <c r="A167" s="85">
        <v>166</v>
      </c>
      <c r="B167" s="25">
        <v>45659</v>
      </c>
      <c r="C167" s="26" t="s">
        <v>35</v>
      </c>
      <c r="D167" s="27" t="s">
        <v>274</v>
      </c>
      <c r="E167" s="88">
        <f t="shared" si="11"/>
        <v>12600000</v>
      </c>
      <c r="F167" s="29">
        <v>2100000</v>
      </c>
      <c r="G167" s="30" t="s">
        <v>266</v>
      </c>
      <c r="H167" s="31" t="s">
        <v>38</v>
      </c>
      <c r="I167" s="32">
        <v>203</v>
      </c>
      <c r="J167" s="46">
        <v>45658</v>
      </c>
      <c r="K167" s="34">
        <v>12600000</v>
      </c>
      <c r="L167" s="127" t="s">
        <v>510</v>
      </c>
      <c r="M167" s="47">
        <v>1120572272</v>
      </c>
      <c r="N167" s="26" t="s">
        <v>40</v>
      </c>
      <c r="O167" s="86" t="s">
        <v>511</v>
      </c>
      <c r="P167" s="38">
        <v>3138406210</v>
      </c>
      <c r="Q167" s="39" t="s">
        <v>42</v>
      </c>
      <c r="R167" s="40">
        <v>79581162</v>
      </c>
      <c r="S167" s="26" t="s">
        <v>269</v>
      </c>
      <c r="T167" s="26" t="s">
        <v>270</v>
      </c>
      <c r="U167" s="44" t="s">
        <v>45</v>
      </c>
      <c r="V167" s="49" t="s">
        <v>46</v>
      </c>
      <c r="W167" s="41">
        <v>6</v>
      </c>
      <c r="X167" s="53">
        <v>45659</v>
      </c>
      <c r="Y167" s="185">
        <v>45838</v>
      </c>
      <c r="Z167" s="57">
        <v>166</v>
      </c>
      <c r="AA167" s="66"/>
      <c r="AB167" s="67"/>
      <c r="AC167" s="67"/>
      <c r="AD167" s="68"/>
      <c r="AE167" s="67"/>
      <c r="AF167" s="67"/>
      <c r="AG167" s="126"/>
      <c r="AH167" s="70"/>
      <c r="AI167" s="71"/>
    </row>
    <row r="168" spans="1:35" x14ac:dyDescent="0.25">
      <c r="A168" s="85">
        <v>167</v>
      </c>
      <c r="B168" s="25">
        <v>45659</v>
      </c>
      <c r="C168" s="26" t="s">
        <v>35</v>
      </c>
      <c r="D168" s="27" t="s">
        <v>274</v>
      </c>
      <c r="E168" s="88">
        <f t="shared" si="11"/>
        <v>12600000</v>
      </c>
      <c r="F168" s="29">
        <v>2100000</v>
      </c>
      <c r="G168" s="30" t="s">
        <v>266</v>
      </c>
      <c r="H168" s="31" t="s">
        <v>38</v>
      </c>
      <c r="I168" s="32">
        <v>204</v>
      </c>
      <c r="J168" s="46">
        <v>45658</v>
      </c>
      <c r="K168" s="34">
        <v>12600000</v>
      </c>
      <c r="L168" s="35" t="s">
        <v>512</v>
      </c>
      <c r="M168" s="36">
        <v>1120580536</v>
      </c>
      <c r="N168" s="37" t="s">
        <v>40</v>
      </c>
      <c r="O168" s="54" t="s">
        <v>513</v>
      </c>
      <c r="P168" s="38">
        <v>3158526111</v>
      </c>
      <c r="Q168" s="39" t="s">
        <v>42</v>
      </c>
      <c r="R168" s="40">
        <v>79581162</v>
      </c>
      <c r="S168" s="26" t="s">
        <v>269</v>
      </c>
      <c r="T168" s="26" t="s">
        <v>270</v>
      </c>
      <c r="U168" s="44" t="s">
        <v>45</v>
      </c>
      <c r="V168" s="49" t="s">
        <v>46</v>
      </c>
      <c r="W168" s="41">
        <v>6</v>
      </c>
      <c r="X168" s="53">
        <v>45659</v>
      </c>
      <c r="Y168" s="185">
        <v>45838</v>
      </c>
      <c r="Z168" s="57">
        <v>167</v>
      </c>
      <c r="AA168" s="66">
        <v>45741</v>
      </c>
      <c r="AB168" s="67">
        <v>0</v>
      </c>
      <c r="AC168" s="67">
        <v>0</v>
      </c>
      <c r="AD168" s="68">
        <v>0</v>
      </c>
      <c r="AE168" s="67">
        <v>0</v>
      </c>
      <c r="AF168" s="67">
        <v>0</v>
      </c>
      <c r="AG168" s="126">
        <v>6300000</v>
      </c>
      <c r="AH168" s="70">
        <v>45747</v>
      </c>
      <c r="AI168" s="71" t="s">
        <v>297</v>
      </c>
    </row>
    <row r="169" spans="1:35" x14ac:dyDescent="0.25">
      <c r="A169" s="85">
        <v>168</v>
      </c>
      <c r="B169" s="25">
        <v>45659</v>
      </c>
      <c r="C169" s="26" t="s">
        <v>35</v>
      </c>
      <c r="D169" s="27" t="s">
        <v>274</v>
      </c>
      <c r="E169" s="88">
        <f t="shared" si="11"/>
        <v>12600000</v>
      </c>
      <c r="F169" s="29">
        <v>2100000</v>
      </c>
      <c r="G169" s="30" t="s">
        <v>266</v>
      </c>
      <c r="H169" s="31" t="s">
        <v>38</v>
      </c>
      <c r="I169" s="32">
        <v>205</v>
      </c>
      <c r="J169" s="46">
        <v>45658</v>
      </c>
      <c r="K169" s="34">
        <v>12600000</v>
      </c>
      <c r="L169" s="35" t="s">
        <v>514</v>
      </c>
      <c r="M169" s="47">
        <v>1120566473</v>
      </c>
      <c r="N169" s="26" t="s">
        <v>40</v>
      </c>
      <c r="O169" s="86" t="s">
        <v>218</v>
      </c>
      <c r="P169" s="38">
        <v>3132539032</v>
      </c>
      <c r="Q169" s="39" t="s">
        <v>42</v>
      </c>
      <c r="R169" s="40">
        <v>79581162</v>
      </c>
      <c r="S169" s="26" t="s">
        <v>269</v>
      </c>
      <c r="T169" s="26" t="s">
        <v>270</v>
      </c>
      <c r="U169" s="44" t="s">
        <v>45</v>
      </c>
      <c r="V169" s="49" t="s">
        <v>46</v>
      </c>
      <c r="W169" s="41">
        <v>6</v>
      </c>
      <c r="X169" s="53">
        <v>45659</v>
      </c>
      <c r="Y169" s="185">
        <v>45838</v>
      </c>
      <c r="Z169" s="57">
        <v>168</v>
      </c>
      <c r="AA169" s="66"/>
      <c r="AB169" s="67"/>
      <c r="AC169" s="67"/>
      <c r="AD169" s="68"/>
      <c r="AE169" s="67"/>
      <c r="AF169" s="67"/>
      <c r="AG169" s="126"/>
      <c r="AH169" s="70"/>
      <c r="AI169" s="71"/>
    </row>
    <row r="170" spans="1:35" x14ac:dyDescent="0.25">
      <c r="A170" s="85">
        <v>169</v>
      </c>
      <c r="B170" s="25">
        <v>45659</v>
      </c>
      <c r="C170" s="26" t="s">
        <v>35</v>
      </c>
      <c r="D170" s="27" t="s">
        <v>274</v>
      </c>
      <c r="E170" s="88">
        <f t="shared" si="11"/>
        <v>12600000</v>
      </c>
      <c r="F170" s="29">
        <v>2100000</v>
      </c>
      <c r="G170" s="30" t="s">
        <v>266</v>
      </c>
      <c r="H170" s="31" t="s">
        <v>38</v>
      </c>
      <c r="I170" s="32">
        <v>206</v>
      </c>
      <c r="J170" s="46">
        <v>45658</v>
      </c>
      <c r="K170" s="34">
        <v>12600000</v>
      </c>
      <c r="L170" s="92" t="s">
        <v>515</v>
      </c>
      <c r="M170" s="47">
        <v>1120363484</v>
      </c>
      <c r="N170" s="26" t="s">
        <v>251</v>
      </c>
      <c r="O170" s="128" t="s">
        <v>516</v>
      </c>
      <c r="P170" s="129">
        <v>3142747091</v>
      </c>
      <c r="Q170" s="39" t="s">
        <v>42</v>
      </c>
      <c r="R170" s="40">
        <v>79581162</v>
      </c>
      <c r="S170" s="26" t="s">
        <v>269</v>
      </c>
      <c r="T170" s="26" t="s">
        <v>270</v>
      </c>
      <c r="U170" s="44" t="s">
        <v>45</v>
      </c>
      <c r="V170" s="49" t="s">
        <v>46</v>
      </c>
      <c r="W170" s="41">
        <v>6</v>
      </c>
      <c r="X170" s="53">
        <v>45659</v>
      </c>
      <c r="Y170" s="185">
        <v>45838</v>
      </c>
      <c r="Z170" s="57">
        <v>169</v>
      </c>
      <c r="AA170" s="66"/>
      <c r="AB170" s="67"/>
      <c r="AC170" s="67"/>
      <c r="AD170" s="68"/>
      <c r="AE170" s="67"/>
      <c r="AF170" s="67"/>
      <c r="AG170" s="126"/>
      <c r="AH170" s="70"/>
      <c r="AI170" s="71"/>
    </row>
    <row r="171" spans="1:35" x14ac:dyDescent="0.25">
      <c r="A171" s="85">
        <v>170</v>
      </c>
      <c r="B171" s="25">
        <v>45659</v>
      </c>
      <c r="C171" s="26" t="s">
        <v>35</v>
      </c>
      <c r="D171" s="27" t="s">
        <v>274</v>
      </c>
      <c r="E171" s="88">
        <f t="shared" si="11"/>
        <v>12600000</v>
      </c>
      <c r="F171" s="29">
        <v>2100000</v>
      </c>
      <c r="G171" s="30" t="s">
        <v>266</v>
      </c>
      <c r="H171" s="31" t="s">
        <v>38</v>
      </c>
      <c r="I171" s="32">
        <v>207</v>
      </c>
      <c r="J171" s="46">
        <v>45658</v>
      </c>
      <c r="K171" s="34">
        <v>12600000</v>
      </c>
      <c r="L171" s="35" t="s">
        <v>517</v>
      </c>
      <c r="M171" s="36">
        <v>1120565544</v>
      </c>
      <c r="N171" s="37" t="s">
        <v>40</v>
      </c>
      <c r="O171" s="86" t="s">
        <v>518</v>
      </c>
      <c r="P171" s="38">
        <v>312412184</v>
      </c>
      <c r="Q171" s="39" t="s">
        <v>42</v>
      </c>
      <c r="R171" s="40">
        <v>79581162</v>
      </c>
      <c r="S171" s="26" t="s">
        <v>269</v>
      </c>
      <c r="T171" s="26" t="s">
        <v>270</v>
      </c>
      <c r="U171" s="44" t="s">
        <v>45</v>
      </c>
      <c r="V171" s="49" t="s">
        <v>46</v>
      </c>
      <c r="W171" s="41">
        <v>6</v>
      </c>
      <c r="X171" s="53">
        <v>45659</v>
      </c>
      <c r="Y171" s="185">
        <v>45838</v>
      </c>
      <c r="Z171" s="57">
        <v>170</v>
      </c>
      <c r="AA171" s="66"/>
      <c r="AB171" s="67"/>
      <c r="AC171" s="67"/>
      <c r="AD171" s="68"/>
      <c r="AE171" s="67"/>
      <c r="AF171" s="67"/>
      <c r="AG171" s="126"/>
      <c r="AH171" s="70"/>
      <c r="AI171" s="71"/>
    </row>
    <row r="172" spans="1:35" x14ac:dyDescent="0.25">
      <c r="A172" s="85">
        <v>171</v>
      </c>
      <c r="B172" s="25">
        <v>45659</v>
      </c>
      <c r="C172" s="26" t="s">
        <v>35</v>
      </c>
      <c r="D172" s="27" t="s">
        <v>274</v>
      </c>
      <c r="E172" s="88">
        <f t="shared" si="11"/>
        <v>12600000</v>
      </c>
      <c r="F172" s="29">
        <v>2100000</v>
      </c>
      <c r="G172" s="30" t="s">
        <v>266</v>
      </c>
      <c r="H172" s="31" t="s">
        <v>38</v>
      </c>
      <c r="I172" s="32">
        <v>208</v>
      </c>
      <c r="J172" s="46">
        <v>45658</v>
      </c>
      <c r="K172" s="34">
        <v>12600000</v>
      </c>
      <c r="L172" s="35" t="s">
        <v>519</v>
      </c>
      <c r="M172" s="47">
        <v>1120574630</v>
      </c>
      <c r="N172" s="26" t="s">
        <v>40</v>
      </c>
      <c r="O172" s="86" t="s">
        <v>520</v>
      </c>
      <c r="P172" s="38">
        <v>3184093022</v>
      </c>
      <c r="Q172" s="39" t="s">
        <v>42</v>
      </c>
      <c r="R172" s="40">
        <v>79581162</v>
      </c>
      <c r="S172" s="26" t="s">
        <v>269</v>
      </c>
      <c r="T172" s="26" t="s">
        <v>270</v>
      </c>
      <c r="U172" s="44" t="s">
        <v>45</v>
      </c>
      <c r="V172" s="49" t="s">
        <v>46</v>
      </c>
      <c r="W172" s="41">
        <v>6</v>
      </c>
      <c r="X172" s="53">
        <v>45659</v>
      </c>
      <c r="Y172" s="185">
        <v>45838</v>
      </c>
      <c r="Z172" s="57">
        <v>171</v>
      </c>
      <c r="AA172" s="66"/>
      <c r="AB172" s="67"/>
      <c r="AC172" s="67"/>
      <c r="AD172" s="68"/>
      <c r="AE172" s="67"/>
      <c r="AF172" s="67"/>
      <c r="AG172" s="126"/>
      <c r="AH172" s="70"/>
      <c r="AI172" s="71"/>
    </row>
    <row r="173" spans="1:35" x14ac:dyDescent="0.25">
      <c r="A173" s="85">
        <v>172</v>
      </c>
      <c r="B173" s="25">
        <v>45659</v>
      </c>
      <c r="C173" s="26" t="s">
        <v>35</v>
      </c>
      <c r="D173" s="27" t="s">
        <v>274</v>
      </c>
      <c r="E173" s="88">
        <f t="shared" si="11"/>
        <v>12600000</v>
      </c>
      <c r="F173" s="29">
        <v>2100000</v>
      </c>
      <c r="G173" s="30" t="s">
        <v>266</v>
      </c>
      <c r="H173" s="31" t="s">
        <v>38</v>
      </c>
      <c r="I173" s="32">
        <v>209</v>
      </c>
      <c r="J173" s="46">
        <v>45658</v>
      </c>
      <c r="K173" s="34">
        <v>12600000</v>
      </c>
      <c r="L173" s="35" t="s">
        <v>521</v>
      </c>
      <c r="M173" s="47">
        <v>1007293547</v>
      </c>
      <c r="N173" s="26" t="s">
        <v>40</v>
      </c>
      <c r="O173" s="86" t="s">
        <v>522</v>
      </c>
      <c r="P173" s="38">
        <v>3152576761</v>
      </c>
      <c r="Q173" s="39" t="s">
        <v>42</v>
      </c>
      <c r="R173" s="40">
        <v>79581162</v>
      </c>
      <c r="S173" s="26" t="s">
        <v>269</v>
      </c>
      <c r="T173" s="26" t="s">
        <v>270</v>
      </c>
      <c r="U173" s="44" t="s">
        <v>45</v>
      </c>
      <c r="V173" s="49" t="s">
        <v>46</v>
      </c>
      <c r="W173" s="41">
        <v>6</v>
      </c>
      <c r="X173" s="53">
        <v>45659</v>
      </c>
      <c r="Y173" s="185">
        <v>45838</v>
      </c>
      <c r="Z173" s="57">
        <v>172</v>
      </c>
      <c r="AA173" s="66"/>
      <c r="AB173" s="67"/>
      <c r="AC173" s="67"/>
      <c r="AD173" s="68"/>
      <c r="AE173" s="67"/>
      <c r="AF173" s="67"/>
      <c r="AG173" s="126"/>
      <c r="AH173" s="70"/>
      <c r="AI173" s="71"/>
    </row>
    <row r="174" spans="1:35" x14ac:dyDescent="0.25">
      <c r="A174" s="85">
        <v>173</v>
      </c>
      <c r="B174" s="25">
        <v>45659</v>
      </c>
      <c r="C174" s="26" t="s">
        <v>35</v>
      </c>
      <c r="D174" s="27" t="s">
        <v>274</v>
      </c>
      <c r="E174" s="88">
        <f t="shared" si="11"/>
        <v>12600000</v>
      </c>
      <c r="F174" s="29">
        <v>2100000</v>
      </c>
      <c r="G174" s="30" t="s">
        <v>266</v>
      </c>
      <c r="H174" s="31" t="s">
        <v>38</v>
      </c>
      <c r="I174" s="32">
        <v>210</v>
      </c>
      <c r="J174" s="46">
        <v>45658</v>
      </c>
      <c r="K174" s="34">
        <v>12600000</v>
      </c>
      <c r="L174" s="35" t="s">
        <v>523</v>
      </c>
      <c r="M174" s="47">
        <v>97611779</v>
      </c>
      <c r="N174" s="26" t="s">
        <v>40</v>
      </c>
      <c r="O174" s="86" t="s">
        <v>524</v>
      </c>
      <c r="P174" s="38">
        <v>3133310649</v>
      </c>
      <c r="Q174" s="39" t="s">
        <v>42</v>
      </c>
      <c r="R174" s="40">
        <v>79581162</v>
      </c>
      <c r="S174" s="26" t="s">
        <v>269</v>
      </c>
      <c r="T174" s="26" t="s">
        <v>270</v>
      </c>
      <c r="U174" s="44" t="s">
        <v>45</v>
      </c>
      <c r="V174" s="49" t="s">
        <v>46</v>
      </c>
      <c r="W174" s="41">
        <v>6</v>
      </c>
      <c r="X174" s="53">
        <v>45659</v>
      </c>
      <c r="Y174" s="185">
        <v>45838</v>
      </c>
      <c r="Z174" s="57">
        <v>173</v>
      </c>
      <c r="AA174" s="66"/>
      <c r="AB174" s="67"/>
      <c r="AC174" s="67"/>
      <c r="AD174" s="68"/>
      <c r="AE174" s="67"/>
      <c r="AF174" s="67"/>
      <c r="AG174" s="126"/>
      <c r="AH174" s="70"/>
      <c r="AI174" s="71"/>
    </row>
    <row r="175" spans="1:35" x14ac:dyDescent="0.25">
      <c r="A175" s="85">
        <v>174</v>
      </c>
      <c r="B175" s="25">
        <v>45659</v>
      </c>
      <c r="C175" s="26" t="s">
        <v>35</v>
      </c>
      <c r="D175" s="27" t="s">
        <v>274</v>
      </c>
      <c r="E175" s="88">
        <f t="shared" si="11"/>
        <v>12600000</v>
      </c>
      <c r="F175" s="29">
        <v>2100000</v>
      </c>
      <c r="G175" s="30" t="s">
        <v>266</v>
      </c>
      <c r="H175" s="31" t="s">
        <v>38</v>
      </c>
      <c r="I175" s="32">
        <v>211</v>
      </c>
      <c r="J175" s="46">
        <v>45658</v>
      </c>
      <c r="K175" s="34">
        <v>12600000</v>
      </c>
      <c r="L175" s="35" t="s">
        <v>525</v>
      </c>
      <c r="M175" s="36">
        <v>1123161910</v>
      </c>
      <c r="N175" s="26" t="s">
        <v>526</v>
      </c>
      <c r="O175" s="86" t="s">
        <v>527</v>
      </c>
      <c r="P175" s="38">
        <v>3212255666</v>
      </c>
      <c r="Q175" s="39" t="s">
        <v>42</v>
      </c>
      <c r="R175" s="40">
        <v>79581162</v>
      </c>
      <c r="S175" s="26" t="s">
        <v>269</v>
      </c>
      <c r="T175" s="26" t="s">
        <v>270</v>
      </c>
      <c r="U175" s="44" t="s">
        <v>45</v>
      </c>
      <c r="V175" s="49" t="s">
        <v>46</v>
      </c>
      <c r="W175" s="41">
        <v>6</v>
      </c>
      <c r="X175" s="53">
        <v>45659</v>
      </c>
      <c r="Y175" s="185">
        <v>45838</v>
      </c>
      <c r="Z175" s="57">
        <v>174</v>
      </c>
      <c r="AA175" s="66"/>
      <c r="AB175" s="67"/>
      <c r="AC175" s="67"/>
      <c r="AD175" s="68"/>
      <c r="AE175" s="67"/>
      <c r="AF175" s="67"/>
      <c r="AG175" s="126"/>
      <c r="AH175" s="70"/>
      <c r="AI175" s="71"/>
    </row>
    <row r="176" spans="1:35" x14ac:dyDescent="0.25">
      <c r="A176" s="85">
        <v>175</v>
      </c>
      <c r="B176" s="25">
        <v>45659</v>
      </c>
      <c r="C176" s="26" t="s">
        <v>35</v>
      </c>
      <c r="D176" s="27" t="s">
        <v>274</v>
      </c>
      <c r="E176" s="88">
        <f t="shared" si="11"/>
        <v>12600000</v>
      </c>
      <c r="F176" s="29">
        <v>2100000</v>
      </c>
      <c r="G176" s="30" t="s">
        <v>266</v>
      </c>
      <c r="H176" s="31" t="s">
        <v>38</v>
      </c>
      <c r="I176" s="32">
        <v>215</v>
      </c>
      <c r="J176" s="46">
        <v>45658</v>
      </c>
      <c r="K176" s="34">
        <v>12600000</v>
      </c>
      <c r="L176" s="35" t="s">
        <v>528</v>
      </c>
      <c r="M176" s="36">
        <v>1120576817</v>
      </c>
      <c r="N176" s="37" t="s">
        <v>40</v>
      </c>
      <c r="O176" s="86" t="s">
        <v>529</v>
      </c>
      <c r="P176" s="38">
        <v>3219916172</v>
      </c>
      <c r="Q176" s="39" t="s">
        <v>42</v>
      </c>
      <c r="R176" s="40">
        <v>79581162</v>
      </c>
      <c r="S176" s="26" t="s">
        <v>269</v>
      </c>
      <c r="T176" s="26" t="s">
        <v>270</v>
      </c>
      <c r="U176" s="44" t="s">
        <v>45</v>
      </c>
      <c r="V176" s="49" t="s">
        <v>46</v>
      </c>
      <c r="W176" s="41">
        <v>6</v>
      </c>
      <c r="X176" s="53">
        <v>45659</v>
      </c>
      <c r="Y176" s="185">
        <v>45838</v>
      </c>
      <c r="Z176" s="57">
        <v>175</v>
      </c>
      <c r="AA176" s="66"/>
      <c r="AB176" s="67"/>
      <c r="AC176" s="67"/>
      <c r="AD176" s="68"/>
      <c r="AE176" s="67"/>
      <c r="AF176" s="67"/>
      <c r="AG176" s="126"/>
      <c r="AH176" s="70"/>
      <c r="AI176" s="71"/>
    </row>
    <row r="177" spans="1:37" x14ac:dyDescent="0.25">
      <c r="A177" s="85">
        <v>176</v>
      </c>
      <c r="B177" s="25">
        <v>45659</v>
      </c>
      <c r="C177" s="26" t="s">
        <v>35</v>
      </c>
      <c r="D177" s="27" t="s">
        <v>274</v>
      </c>
      <c r="E177" s="88">
        <f t="shared" si="11"/>
        <v>12600000</v>
      </c>
      <c r="F177" s="29">
        <v>2100000</v>
      </c>
      <c r="G177" s="30" t="s">
        <v>266</v>
      </c>
      <c r="H177" s="31" t="s">
        <v>38</v>
      </c>
      <c r="I177" s="32">
        <v>212</v>
      </c>
      <c r="J177" s="46">
        <v>45658</v>
      </c>
      <c r="K177" s="34">
        <v>12600000</v>
      </c>
      <c r="L177" s="35" t="s">
        <v>530</v>
      </c>
      <c r="M177" s="47">
        <v>1120580638</v>
      </c>
      <c r="N177" s="26" t="s">
        <v>40</v>
      </c>
      <c r="O177" s="86" t="s">
        <v>232</v>
      </c>
      <c r="P177" s="38">
        <v>3185218257</v>
      </c>
      <c r="Q177" s="39" t="s">
        <v>42</v>
      </c>
      <c r="R177" s="40">
        <v>79581162</v>
      </c>
      <c r="S177" s="26" t="s">
        <v>269</v>
      </c>
      <c r="T177" s="26" t="s">
        <v>270</v>
      </c>
      <c r="U177" s="44" t="s">
        <v>45</v>
      </c>
      <c r="V177" s="49" t="s">
        <v>46</v>
      </c>
      <c r="W177" s="41">
        <v>6</v>
      </c>
      <c r="X177" s="53">
        <v>45659</v>
      </c>
      <c r="Y177" s="185">
        <v>45838</v>
      </c>
      <c r="Z177" s="57">
        <v>176</v>
      </c>
      <c r="AA177" s="66"/>
      <c r="AB177" s="67"/>
      <c r="AC177" s="67"/>
      <c r="AD177" s="68"/>
      <c r="AE177" s="67"/>
      <c r="AF177" s="67"/>
      <c r="AG177" s="126"/>
      <c r="AH177" s="70"/>
      <c r="AI177" s="71"/>
    </row>
    <row r="178" spans="1:37" x14ac:dyDescent="0.25">
      <c r="A178" s="85">
        <v>177</v>
      </c>
      <c r="B178" s="25">
        <v>45659</v>
      </c>
      <c r="C178" s="26" t="s">
        <v>35</v>
      </c>
      <c r="D178" s="27" t="s">
        <v>274</v>
      </c>
      <c r="E178" s="88">
        <f t="shared" si="11"/>
        <v>12600000</v>
      </c>
      <c r="F178" s="29">
        <v>2100000</v>
      </c>
      <c r="G178" s="30" t="s">
        <v>266</v>
      </c>
      <c r="H178" s="31" t="s">
        <v>38</v>
      </c>
      <c r="I178" s="32">
        <v>213</v>
      </c>
      <c r="J178" s="46">
        <v>45658</v>
      </c>
      <c r="K178" s="34">
        <v>12600000</v>
      </c>
      <c r="L178" s="35" t="s">
        <v>531</v>
      </c>
      <c r="M178" s="47">
        <v>1120562099</v>
      </c>
      <c r="N178" s="26" t="s">
        <v>40</v>
      </c>
      <c r="O178" s="128" t="s">
        <v>532</v>
      </c>
      <c r="P178" s="129">
        <v>3173763703</v>
      </c>
      <c r="Q178" s="39" t="s">
        <v>42</v>
      </c>
      <c r="R178" s="40">
        <v>79581162</v>
      </c>
      <c r="S178" s="26" t="s">
        <v>269</v>
      </c>
      <c r="T178" s="26" t="s">
        <v>270</v>
      </c>
      <c r="U178" s="44" t="s">
        <v>45</v>
      </c>
      <c r="V178" s="49" t="s">
        <v>46</v>
      </c>
      <c r="W178" s="41">
        <v>6</v>
      </c>
      <c r="X178" s="53">
        <v>45659</v>
      </c>
      <c r="Y178" s="185">
        <v>45838</v>
      </c>
      <c r="Z178" s="57">
        <v>177</v>
      </c>
      <c r="AA178" s="66"/>
      <c r="AB178" s="67"/>
      <c r="AC178" s="67"/>
      <c r="AD178" s="68"/>
      <c r="AE178" s="67"/>
      <c r="AF178" s="67"/>
      <c r="AG178" s="126"/>
      <c r="AH178" s="70"/>
      <c r="AI178" s="71"/>
    </row>
    <row r="179" spans="1:37" x14ac:dyDescent="0.25">
      <c r="A179" s="85">
        <v>178</v>
      </c>
      <c r="B179" s="25">
        <v>45659</v>
      </c>
      <c r="C179" s="26" t="s">
        <v>35</v>
      </c>
      <c r="D179" s="27" t="s">
        <v>274</v>
      </c>
      <c r="E179" s="88">
        <f t="shared" si="11"/>
        <v>12600000</v>
      </c>
      <c r="F179" s="29">
        <v>2100000</v>
      </c>
      <c r="G179" s="30" t="s">
        <v>266</v>
      </c>
      <c r="H179" s="31" t="s">
        <v>38</v>
      </c>
      <c r="I179" s="32">
        <v>214</v>
      </c>
      <c r="J179" s="46">
        <v>45658</v>
      </c>
      <c r="K179" s="34">
        <v>12600000</v>
      </c>
      <c r="L179" s="35" t="s">
        <v>533</v>
      </c>
      <c r="M179" s="47">
        <v>1030590266</v>
      </c>
      <c r="N179" s="26" t="s">
        <v>174</v>
      </c>
      <c r="O179" s="86" t="s">
        <v>534</v>
      </c>
      <c r="P179" s="38">
        <v>3206241002</v>
      </c>
      <c r="Q179" s="39" t="s">
        <v>42</v>
      </c>
      <c r="R179" s="40">
        <v>79581162</v>
      </c>
      <c r="S179" s="26" t="s">
        <v>269</v>
      </c>
      <c r="T179" s="26" t="s">
        <v>270</v>
      </c>
      <c r="U179" s="44" t="s">
        <v>45</v>
      </c>
      <c r="V179" s="49" t="s">
        <v>46</v>
      </c>
      <c r="W179" s="41">
        <v>6</v>
      </c>
      <c r="X179" s="53">
        <v>45659</v>
      </c>
      <c r="Y179" s="185">
        <v>45838</v>
      </c>
      <c r="Z179" s="57">
        <v>178</v>
      </c>
      <c r="AA179" s="66"/>
      <c r="AB179" s="67"/>
      <c r="AC179" s="67"/>
      <c r="AD179" s="68"/>
      <c r="AE179" s="67"/>
      <c r="AF179" s="67"/>
      <c r="AG179" s="126"/>
      <c r="AH179" s="70"/>
      <c r="AI179" s="71"/>
    </row>
    <row r="180" spans="1:37" x14ac:dyDescent="0.25">
      <c r="A180" s="85">
        <v>179</v>
      </c>
      <c r="B180" s="25">
        <v>45659</v>
      </c>
      <c r="C180" s="26" t="s">
        <v>35</v>
      </c>
      <c r="D180" s="27" t="s">
        <v>274</v>
      </c>
      <c r="E180" s="88">
        <f t="shared" si="11"/>
        <v>12600000</v>
      </c>
      <c r="F180" s="29">
        <v>2100000</v>
      </c>
      <c r="G180" s="30" t="s">
        <v>266</v>
      </c>
      <c r="H180" s="31" t="s">
        <v>38</v>
      </c>
      <c r="I180" s="32">
        <v>216</v>
      </c>
      <c r="J180" s="46">
        <v>45658</v>
      </c>
      <c r="K180" s="34">
        <v>12600000</v>
      </c>
      <c r="L180" s="35" t="s">
        <v>535</v>
      </c>
      <c r="M180" s="36">
        <v>1118560009</v>
      </c>
      <c r="N180" s="26" t="s">
        <v>536</v>
      </c>
      <c r="O180" s="86" t="s">
        <v>537</v>
      </c>
      <c r="P180" s="38">
        <v>3123308877</v>
      </c>
      <c r="Q180" s="39" t="s">
        <v>42</v>
      </c>
      <c r="R180" s="40">
        <v>79581162</v>
      </c>
      <c r="S180" s="26" t="s">
        <v>269</v>
      </c>
      <c r="T180" s="26" t="s">
        <v>270</v>
      </c>
      <c r="U180" s="44" t="s">
        <v>45</v>
      </c>
      <c r="V180" s="49" t="s">
        <v>46</v>
      </c>
      <c r="W180" s="41">
        <v>6</v>
      </c>
      <c r="X180" s="53">
        <v>45659</v>
      </c>
      <c r="Y180" s="185">
        <v>45838</v>
      </c>
      <c r="Z180" s="57">
        <v>179</v>
      </c>
      <c r="AA180" s="66"/>
      <c r="AB180" s="67"/>
      <c r="AC180" s="67"/>
      <c r="AD180" s="68"/>
      <c r="AE180" s="67"/>
      <c r="AF180" s="67"/>
      <c r="AG180" s="126"/>
      <c r="AH180" s="70"/>
      <c r="AI180" s="71"/>
    </row>
    <row r="181" spans="1:37" x14ac:dyDescent="0.25">
      <c r="A181" s="85">
        <v>180</v>
      </c>
      <c r="B181" s="25">
        <v>45659</v>
      </c>
      <c r="C181" s="26" t="s">
        <v>35</v>
      </c>
      <c r="D181" s="27" t="s">
        <v>274</v>
      </c>
      <c r="E181" s="88">
        <f t="shared" si="11"/>
        <v>12600000</v>
      </c>
      <c r="F181" s="29">
        <v>2100000</v>
      </c>
      <c r="G181" s="30" t="s">
        <v>266</v>
      </c>
      <c r="H181" s="31" t="s">
        <v>38</v>
      </c>
      <c r="I181" s="32">
        <v>217</v>
      </c>
      <c r="J181" s="46">
        <v>45658</v>
      </c>
      <c r="K181" s="34">
        <v>12600000</v>
      </c>
      <c r="L181" s="92" t="s">
        <v>538</v>
      </c>
      <c r="M181" s="47">
        <v>1120583841</v>
      </c>
      <c r="N181" s="26" t="s">
        <v>40</v>
      </c>
      <c r="O181" s="86" t="s">
        <v>539</v>
      </c>
      <c r="P181" s="38">
        <v>3116152782</v>
      </c>
      <c r="Q181" s="39" t="s">
        <v>42</v>
      </c>
      <c r="R181" s="40">
        <v>79581162</v>
      </c>
      <c r="S181" s="26" t="s">
        <v>269</v>
      </c>
      <c r="T181" s="26" t="s">
        <v>270</v>
      </c>
      <c r="U181" s="44" t="s">
        <v>45</v>
      </c>
      <c r="V181" s="49" t="s">
        <v>46</v>
      </c>
      <c r="W181" s="41">
        <v>6</v>
      </c>
      <c r="X181" s="53">
        <v>45659</v>
      </c>
      <c r="Y181" s="185">
        <v>45838</v>
      </c>
      <c r="Z181" s="57">
        <v>180</v>
      </c>
      <c r="AA181" s="66"/>
      <c r="AB181" s="67"/>
      <c r="AC181" s="67"/>
      <c r="AD181" s="68"/>
      <c r="AE181" s="67"/>
      <c r="AF181" s="67"/>
      <c r="AG181" s="126"/>
      <c r="AH181" s="70"/>
      <c r="AI181" s="71"/>
    </row>
    <row r="182" spans="1:37" x14ac:dyDescent="0.25">
      <c r="A182" s="85">
        <v>181</v>
      </c>
      <c r="B182" s="25">
        <v>45659</v>
      </c>
      <c r="C182" s="26" t="s">
        <v>35</v>
      </c>
      <c r="D182" s="27" t="s">
        <v>274</v>
      </c>
      <c r="E182" s="88">
        <f t="shared" ref="E182:E194" si="12">K182</f>
        <v>12600000</v>
      </c>
      <c r="F182" s="29">
        <v>2100000</v>
      </c>
      <c r="G182" s="30" t="s">
        <v>266</v>
      </c>
      <c r="H182" s="31" t="s">
        <v>38</v>
      </c>
      <c r="I182" s="32">
        <v>218</v>
      </c>
      <c r="J182" s="46">
        <v>45658</v>
      </c>
      <c r="K182" s="34">
        <v>12600000</v>
      </c>
      <c r="L182" s="92" t="s">
        <v>540</v>
      </c>
      <c r="M182" s="47">
        <v>1006878675</v>
      </c>
      <c r="N182" s="26" t="s">
        <v>541</v>
      </c>
      <c r="O182" s="86" t="s">
        <v>542</v>
      </c>
      <c r="P182" s="38">
        <v>3126983966</v>
      </c>
      <c r="Q182" s="39" t="s">
        <v>42</v>
      </c>
      <c r="R182" s="40">
        <v>79581162</v>
      </c>
      <c r="S182" s="26" t="s">
        <v>269</v>
      </c>
      <c r="T182" s="26" t="s">
        <v>270</v>
      </c>
      <c r="U182" s="44" t="s">
        <v>45</v>
      </c>
      <c r="V182" s="49" t="s">
        <v>46</v>
      </c>
      <c r="W182" s="41">
        <v>6</v>
      </c>
      <c r="X182" s="53">
        <v>45659</v>
      </c>
      <c r="Y182" s="185">
        <v>45838</v>
      </c>
      <c r="Z182" s="57">
        <v>181</v>
      </c>
      <c r="AA182" s="66"/>
      <c r="AB182" s="67"/>
      <c r="AC182" s="67"/>
      <c r="AD182" s="68"/>
      <c r="AE182" s="67"/>
      <c r="AF182" s="67"/>
      <c r="AG182" s="126"/>
      <c r="AH182" s="70"/>
      <c r="AI182" s="71"/>
    </row>
    <row r="183" spans="1:37" x14ac:dyDescent="0.25">
      <c r="A183" s="85">
        <v>182</v>
      </c>
      <c r="B183" s="25">
        <v>45659</v>
      </c>
      <c r="C183" s="26" t="s">
        <v>35</v>
      </c>
      <c r="D183" s="27" t="s">
        <v>274</v>
      </c>
      <c r="E183" s="88">
        <f t="shared" si="12"/>
        <v>12600000</v>
      </c>
      <c r="F183" s="29">
        <v>2100000</v>
      </c>
      <c r="G183" s="30" t="s">
        <v>266</v>
      </c>
      <c r="H183" s="31" t="s">
        <v>38</v>
      </c>
      <c r="I183" s="32">
        <v>219</v>
      </c>
      <c r="J183" s="46">
        <v>45658</v>
      </c>
      <c r="K183" s="34">
        <v>12600000</v>
      </c>
      <c r="L183" s="35" t="s">
        <v>543</v>
      </c>
      <c r="M183" s="47">
        <v>1120575950</v>
      </c>
      <c r="N183" s="26" t="s">
        <v>40</v>
      </c>
      <c r="O183" s="128" t="s">
        <v>544</v>
      </c>
      <c r="P183" s="129">
        <v>3158273843</v>
      </c>
      <c r="Q183" s="39" t="s">
        <v>42</v>
      </c>
      <c r="R183" s="40">
        <v>79581162</v>
      </c>
      <c r="S183" s="26" t="s">
        <v>269</v>
      </c>
      <c r="T183" s="26" t="s">
        <v>270</v>
      </c>
      <c r="U183" s="44" t="s">
        <v>45</v>
      </c>
      <c r="V183" s="49" t="s">
        <v>46</v>
      </c>
      <c r="W183" s="41">
        <v>6</v>
      </c>
      <c r="X183" s="53">
        <v>45659</v>
      </c>
      <c r="Y183" s="185">
        <v>45838</v>
      </c>
      <c r="Z183" s="57">
        <v>182</v>
      </c>
      <c r="AA183" s="66"/>
      <c r="AB183" s="67"/>
      <c r="AC183" s="67"/>
      <c r="AD183" s="68"/>
      <c r="AE183" s="67"/>
      <c r="AF183" s="67"/>
      <c r="AG183" s="126"/>
      <c r="AH183" s="70"/>
      <c r="AI183" s="71"/>
    </row>
    <row r="184" spans="1:37" x14ac:dyDescent="0.25">
      <c r="A184" s="85">
        <v>183</v>
      </c>
      <c r="B184" s="25">
        <v>45659</v>
      </c>
      <c r="C184" s="26" t="s">
        <v>35</v>
      </c>
      <c r="D184" s="27" t="s">
        <v>274</v>
      </c>
      <c r="E184" s="88">
        <f t="shared" si="12"/>
        <v>12600000</v>
      </c>
      <c r="F184" s="29">
        <v>2100000</v>
      </c>
      <c r="G184" s="30" t="s">
        <v>266</v>
      </c>
      <c r="H184" s="31" t="s">
        <v>38</v>
      </c>
      <c r="I184" s="32">
        <v>220</v>
      </c>
      <c r="J184" s="46">
        <v>45658</v>
      </c>
      <c r="K184" s="34">
        <v>12600000</v>
      </c>
      <c r="L184" s="35" t="s">
        <v>545</v>
      </c>
      <c r="M184" s="47">
        <v>1030587453</v>
      </c>
      <c r="N184" s="26" t="s">
        <v>174</v>
      </c>
      <c r="O184" s="86" t="s">
        <v>546</v>
      </c>
      <c r="P184" s="38">
        <v>3114968427</v>
      </c>
      <c r="Q184" s="39" t="s">
        <v>42</v>
      </c>
      <c r="R184" s="40">
        <v>79581162</v>
      </c>
      <c r="S184" s="26" t="s">
        <v>269</v>
      </c>
      <c r="T184" s="26" t="s">
        <v>270</v>
      </c>
      <c r="U184" s="44" t="s">
        <v>45</v>
      </c>
      <c r="V184" s="49" t="s">
        <v>46</v>
      </c>
      <c r="W184" s="41">
        <v>6</v>
      </c>
      <c r="X184" s="53">
        <v>45659</v>
      </c>
      <c r="Y184" s="185">
        <v>45838</v>
      </c>
      <c r="Z184" s="57">
        <v>183</v>
      </c>
      <c r="AA184" s="66">
        <v>45698</v>
      </c>
      <c r="AB184" s="67">
        <v>0</v>
      </c>
      <c r="AC184" s="67">
        <v>0</v>
      </c>
      <c r="AD184" s="68">
        <v>0</v>
      </c>
      <c r="AE184" s="67">
        <v>0</v>
      </c>
      <c r="AF184" s="67">
        <v>0</v>
      </c>
      <c r="AG184" s="126">
        <v>0</v>
      </c>
      <c r="AH184" s="70">
        <v>0</v>
      </c>
      <c r="AI184" s="71" t="s">
        <v>547</v>
      </c>
    </row>
    <row r="185" spans="1:37" x14ac:dyDescent="0.25">
      <c r="A185" s="85">
        <v>184</v>
      </c>
      <c r="B185" s="25">
        <v>45659</v>
      </c>
      <c r="C185" s="26" t="s">
        <v>35</v>
      </c>
      <c r="D185" s="27" t="s">
        <v>274</v>
      </c>
      <c r="E185" s="88">
        <f t="shared" si="12"/>
        <v>12600000</v>
      </c>
      <c r="F185" s="29">
        <v>2100000</v>
      </c>
      <c r="G185" s="30" t="s">
        <v>266</v>
      </c>
      <c r="H185" s="31" t="s">
        <v>38</v>
      </c>
      <c r="I185" s="32">
        <v>221</v>
      </c>
      <c r="J185" s="46">
        <v>45658</v>
      </c>
      <c r="K185" s="34">
        <v>12600000</v>
      </c>
      <c r="L185" s="35" t="s">
        <v>548</v>
      </c>
      <c r="M185" s="47">
        <v>1120573402</v>
      </c>
      <c r="N185" s="26" t="s">
        <v>40</v>
      </c>
      <c r="O185" s="86" t="s">
        <v>549</v>
      </c>
      <c r="P185" s="38">
        <v>3232921737</v>
      </c>
      <c r="Q185" s="39" t="s">
        <v>42</v>
      </c>
      <c r="R185" s="40">
        <v>79581162</v>
      </c>
      <c r="S185" s="26" t="s">
        <v>269</v>
      </c>
      <c r="T185" s="26" t="s">
        <v>270</v>
      </c>
      <c r="U185" s="44" t="s">
        <v>45</v>
      </c>
      <c r="V185" s="49" t="s">
        <v>46</v>
      </c>
      <c r="W185" s="41">
        <v>6</v>
      </c>
      <c r="X185" s="53">
        <v>45659</v>
      </c>
      <c r="Y185" s="185">
        <v>45838</v>
      </c>
      <c r="Z185" s="57">
        <v>184</v>
      </c>
      <c r="AA185" s="66"/>
      <c r="AB185" s="67"/>
      <c r="AC185" s="67"/>
      <c r="AD185" s="68"/>
      <c r="AE185" s="67"/>
      <c r="AF185" s="67"/>
      <c r="AG185" s="126"/>
      <c r="AH185" s="70"/>
      <c r="AI185" s="71"/>
    </row>
    <row r="186" spans="1:37" s="11" customFormat="1" x14ac:dyDescent="0.25">
      <c r="A186" s="140">
        <v>185</v>
      </c>
      <c r="B186" s="141">
        <v>45659</v>
      </c>
      <c r="C186" s="142" t="s">
        <v>35</v>
      </c>
      <c r="D186" s="143" t="s">
        <v>550</v>
      </c>
      <c r="E186" s="144">
        <f t="shared" si="12"/>
        <v>23400000</v>
      </c>
      <c r="F186" s="145">
        <v>3900000</v>
      </c>
      <c r="G186" s="146" t="s">
        <v>52</v>
      </c>
      <c r="H186" s="147" t="s">
        <v>53</v>
      </c>
      <c r="I186" s="148">
        <v>288</v>
      </c>
      <c r="J186" s="149">
        <v>45658</v>
      </c>
      <c r="K186" s="150">
        <v>23400000</v>
      </c>
      <c r="L186" s="151" t="s">
        <v>551</v>
      </c>
      <c r="M186" s="152">
        <v>52834818</v>
      </c>
      <c r="N186" s="142" t="s">
        <v>174</v>
      </c>
      <c r="O186" s="153" t="s">
        <v>552</v>
      </c>
      <c r="P186" s="154">
        <v>3142056451</v>
      </c>
      <c r="Q186" s="44" t="s">
        <v>42</v>
      </c>
      <c r="R186" s="155">
        <v>19263867</v>
      </c>
      <c r="S186" s="142" t="s">
        <v>57</v>
      </c>
      <c r="T186" s="142" t="s">
        <v>553</v>
      </c>
      <c r="U186" s="44" t="s">
        <v>45</v>
      </c>
      <c r="V186" s="50" t="s">
        <v>46</v>
      </c>
      <c r="W186" s="45">
        <v>6</v>
      </c>
      <c r="X186" s="156">
        <v>45659</v>
      </c>
      <c r="Y186" s="186">
        <v>45838</v>
      </c>
      <c r="Z186" s="57">
        <v>185</v>
      </c>
      <c r="AA186" s="66"/>
      <c r="AB186" s="67"/>
      <c r="AC186" s="67"/>
      <c r="AD186" s="68"/>
      <c r="AE186" s="67"/>
      <c r="AF186" s="67"/>
      <c r="AG186" s="126"/>
      <c r="AH186" s="70"/>
      <c r="AI186" s="71"/>
      <c r="AJ186" s="77"/>
      <c r="AK186" s="81"/>
    </row>
    <row r="187" spans="1:37" x14ac:dyDescent="0.25">
      <c r="A187" s="85">
        <v>186</v>
      </c>
      <c r="B187" s="25">
        <v>45659</v>
      </c>
      <c r="C187" s="26" t="s">
        <v>35</v>
      </c>
      <c r="D187" s="27" t="s">
        <v>274</v>
      </c>
      <c r="E187" s="88">
        <f t="shared" si="12"/>
        <v>12600000</v>
      </c>
      <c r="F187" s="29">
        <v>2100000</v>
      </c>
      <c r="G187" s="30" t="s">
        <v>266</v>
      </c>
      <c r="H187" s="31" t="s">
        <v>38</v>
      </c>
      <c r="I187" s="32">
        <v>223</v>
      </c>
      <c r="J187" s="46">
        <v>45658</v>
      </c>
      <c r="K187" s="34">
        <v>12600000</v>
      </c>
      <c r="L187" s="35" t="s">
        <v>554</v>
      </c>
      <c r="M187" s="47">
        <v>1023896666</v>
      </c>
      <c r="N187" s="26" t="s">
        <v>174</v>
      </c>
      <c r="O187" s="86" t="s">
        <v>555</v>
      </c>
      <c r="P187" s="38">
        <v>3102714625</v>
      </c>
      <c r="Q187" s="39" t="s">
        <v>42</v>
      </c>
      <c r="R187" s="40">
        <v>79581162</v>
      </c>
      <c r="S187" s="26" t="s">
        <v>269</v>
      </c>
      <c r="T187" s="26" t="s">
        <v>270</v>
      </c>
      <c r="U187" s="44" t="s">
        <v>45</v>
      </c>
      <c r="V187" s="49" t="s">
        <v>46</v>
      </c>
      <c r="W187" s="41">
        <v>6</v>
      </c>
      <c r="X187" s="53">
        <v>45659</v>
      </c>
      <c r="Y187" s="185">
        <v>45838</v>
      </c>
      <c r="Z187" s="57">
        <v>186</v>
      </c>
      <c r="AA187" s="66"/>
      <c r="AB187" s="67"/>
      <c r="AC187" s="67"/>
      <c r="AD187" s="68"/>
      <c r="AE187" s="67"/>
      <c r="AF187" s="67"/>
      <c r="AG187" s="126"/>
      <c r="AH187" s="70"/>
      <c r="AI187" s="71"/>
    </row>
    <row r="188" spans="1:37" x14ac:dyDescent="0.25">
      <c r="A188" s="85">
        <v>187</v>
      </c>
      <c r="B188" s="25">
        <v>45659</v>
      </c>
      <c r="C188" s="26" t="s">
        <v>35</v>
      </c>
      <c r="D188" s="27" t="s">
        <v>274</v>
      </c>
      <c r="E188" s="88">
        <f t="shared" si="12"/>
        <v>12600000</v>
      </c>
      <c r="F188" s="29">
        <v>2100000</v>
      </c>
      <c r="G188" s="30" t="s">
        <v>266</v>
      </c>
      <c r="H188" s="31" t="s">
        <v>38</v>
      </c>
      <c r="I188" s="32">
        <v>224</v>
      </c>
      <c r="J188" s="46">
        <v>45658</v>
      </c>
      <c r="K188" s="34">
        <v>12600000</v>
      </c>
      <c r="L188" s="35" t="s">
        <v>556</v>
      </c>
      <c r="M188" s="36">
        <v>1006700485</v>
      </c>
      <c r="N188" s="37" t="s">
        <v>40</v>
      </c>
      <c r="O188" s="48" t="s">
        <v>557</v>
      </c>
      <c r="P188" s="38">
        <v>3112092275</v>
      </c>
      <c r="Q188" s="39" t="s">
        <v>42</v>
      </c>
      <c r="R188" s="40">
        <v>79581162</v>
      </c>
      <c r="S188" s="26" t="s">
        <v>269</v>
      </c>
      <c r="T188" s="26" t="s">
        <v>270</v>
      </c>
      <c r="U188" s="44" t="s">
        <v>45</v>
      </c>
      <c r="V188" s="49" t="s">
        <v>46</v>
      </c>
      <c r="W188" s="41">
        <v>6</v>
      </c>
      <c r="X188" s="53">
        <v>45659</v>
      </c>
      <c r="Y188" s="185">
        <v>45838</v>
      </c>
      <c r="Z188" s="57">
        <v>187</v>
      </c>
      <c r="AA188" s="66"/>
      <c r="AB188" s="67"/>
      <c r="AC188" s="67"/>
      <c r="AD188" s="68"/>
      <c r="AE188" s="67"/>
      <c r="AF188" s="67"/>
      <c r="AG188" s="126"/>
      <c r="AH188" s="70"/>
      <c r="AI188" s="71"/>
    </row>
    <row r="189" spans="1:37" x14ac:dyDescent="0.25">
      <c r="A189" s="85">
        <v>188</v>
      </c>
      <c r="B189" s="25">
        <v>45659</v>
      </c>
      <c r="C189" s="26" t="s">
        <v>35</v>
      </c>
      <c r="D189" s="27" t="s">
        <v>274</v>
      </c>
      <c r="E189" s="88">
        <f t="shared" si="12"/>
        <v>12600000</v>
      </c>
      <c r="F189" s="29">
        <v>2100000</v>
      </c>
      <c r="G189" s="30" t="s">
        <v>266</v>
      </c>
      <c r="H189" s="31" t="s">
        <v>38</v>
      </c>
      <c r="I189" s="32">
        <v>225</v>
      </c>
      <c r="J189" s="46">
        <v>45658</v>
      </c>
      <c r="K189" s="34">
        <v>12600000</v>
      </c>
      <c r="L189" s="35" t="s">
        <v>558</v>
      </c>
      <c r="M189" s="47">
        <v>1121918793</v>
      </c>
      <c r="N189" s="26" t="s">
        <v>61</v>
      </c>
      <c r="O189" s="86" t="s">
        <v>559</v>
      </c>
      <c r="P189" s="38">
        <v>3163738980</v>
      </c>
      <c r="Q189" s="39" t="s">
        <v>42</v>
      </c>
      <c r="R189" s="40">
        <v>79581162</v>
      </c>
      <c r="S189" s="26" t="s">
        <v>269</v>
      </c>
      <c r="T189" s="26" t="s">
        <v>270</v>
      </c>
      <c r="U189" s="44" t="s">
        <v>45</v>
      </c>
      <c r="V189" s="49" t="s">
        <v>46</v>
      </c>
      <c r="W189" s="41">
        <v>6</v>
      </c>
      <c r="X189" s="53">
        <v>45659</v>
      </c>
      <c r="Y189" s="185">
        <v>45838</v>
      </c>
      <c r="Z189" s="57">
        <v>188</v>
      </c>
      <c r="AA189" s="66"/>
      <c r="AB189" s="67"/>
      <c r="AC189" s="67"/>
      <c r="AD189" s="68"/>
      <c r="AE189" s="67"/>
      <c r="AF189" s="67"/>
      <c r="AG189" s="126"/>
      <c r="AH189" s="70"/>
      <c r="AI189" s="71"/>
    </row>
    <row r="190" spans="1:37" x14ac:dyDescent="0.25">
      <c r="A190" s="85">
        <v>189</v>
      </c>
      <c r="B190" s="25">
        <v>45659</v>
      </c>
      <c r="C190" s="26" t="s">
        <v>35</v>
      </c>
      <c r="D190" s="27" t="s">
        <v>274</v>
      </c>
      <c r="E190" s="88">
        <f t="shared" si="12"/>
        <v>12600000</v>
      </c>
      <c r="F190" s="29">
        <v>2100000</v>
      </c>
      <c r="G190" s="30" t="s">
        <v>266</v>
      </c>
      <c r="H190" s="31" t="s">
        <v>38</v>
      </c>
      <c r="I190" s="32">
        <v>226</v>
      </c>
      <c r="J190" s="46">
        <v>45658</v>
      </c>
      <c r="K190" s="34">
        <v>12600000</v>
      </c>
      <c r="L190" s="35" t="s">
        <v>560</v>
      </c>
      <c r="M190" s="47">
        <v>1120580226</v>
      </c>
      <c r="N190" s="26" t="s">
        <v>40</v>
      </c>
      <c r="O190" s="86" t="s">
        <v>561</v>
      </c>
      <c r="P190" s="38">
        <v>3203463344</v>
      </c>
      <c r="Q190" s="39" t="s">
        <v>42</v>
      </c>
      <c r="R190" s="40">
        <v>79581162</v>
      </c>
      <c r="S190" s="26" t="s">
        <v>269</v>
      </c>
      <c r="T190" s="26" t="s">
        <v>270</v>
      </c>
      <c r="U190" s="44" t="s">
        <v>45</v>
      </c>
      <c r="V190" s="49" t="s">
        <v>46</v>
      </c>
      <c r="W190" s="41">
        <v>6</v>
      </c>
      <c r="X190" s="53">
        <v>45659</v>
      </c>
      <c r="Y190" s="185">
        <v>45838</v>
      </c>
      <c r="Z190" s="57">
        <v>189</v>
      </c>
      <c r="AA190" s="66"/>
      <c r="AB190" s="67"/>
      <c r="AC190" s="67"/>
      <c r="AD190" s="68"/>
      <c r="AE190" s="67"/>
      <c r="AF190" s="67"/>
      <c r="AG190" s="126"/>
      <c r="AH190" s="70"/>
      <c r="AI190" s="71"/>
    </row>
    <row r="191" spans="1:37" x14ac:dyDescent="0.25">
      <c r="A191" s="85">
        <v>190</v>
      </c>
      <c r="B191" s="25">
        <v>45659</v>
      </c>
      <c r="C191" s="26" t="s">
        <v>35</v>
      </c>
      <c r="D191" s="27" t="s">
        <v>274</v>
      </c>
      <c r="E191" s="88">
        <f t="shared" si="12"/>
        <v>12600000</v>
      </c>
      <c r="F191" s="29">
        <v>2100000</v>
      </c>
      <c r="G191" s="30" t="s">
        <v>266</v>
      </c>
      <c r="H191" s="31" t="s">
        <v>38</v>
      </c>
      <c r="I191" s="32">
        <v>227</v>
      </c>
      <c r="J191" s="46">
        <v>45658</v>
      </c>
      <c r="K191" s="34">
        <v>12600000</v>
      </c>
      <c r="L191" s="35" t="s">
        <v>562</v>
      </c>
      <c r="M191" s="47">
        <v>1015415168</v>
      </c>
      <c r="N191" s="26" t="s">
        <v>174</v>
      </c>
      <c r="O191" s="86" t="s">
        <v>563</v>
      </c>
      <c r="P191" s="38">
        <v>3208531582</v>
      </c>
      <c r="Q191" s="39" t="s">
        <v>42</v>
      </c>
      <c r="R191" s="40">
        <v>79581162</v>
      </c>
      <c r="S191" s="26" t="s">
        <v>269</v>
      </c>
      <c r="T191" s="26" t="s">
        <v>270</v>
      </c>
      <c r="U191" s="44" t="s">
        <v>45</v>
      </c>
      <c r="V191" s="49" t="s">
        <v>46</v>
      </c>
      <c r="W191" s="41">
        <v>6</v>
      </c>
      <c r="X191" s="53">
        <v>45659</v>
      </c>
      <c r="Y191" s="185">
        <v>45838</v>
      </c>
      <c r="Z191" s="57">
        <v>190</v>
      </c>
      <c r="AA191" s="66"/>
      <c r="AB191" s="67"/>
      <c r="AC191" s="67"/>
      <c r="AD191" s="68"/>
      <c r="AE191" s="67"/>
      <c r="AF191" s="67"/>
      <c r="AG191" s="126"/>
      <c r="AH191" s="70"/>
      <c r="AI191" s="71"/>
    </row>
    <row r="192" spans="1:37" x14ac:dyDescent="0.25">
      <c r="A192" s="85">
        <v>191</v>
      </c>
      <c r="B192" s="25">
        <v>45659</v>
      </c>
      <c r="C192" s="26" t="s">
        <v>35</v>
      </c>
      <c r="D192" s="27" t="s">
        <v>274</v>
      </c>
      <c r="E192" s="88">
        <f t="shared" si="12"/>
        <v>12600000</v>
      </c>
      <c r="F192" s="29">
        <v>2100000</v>
      </c>
      <c r="G192" s="30" t="s">
        <v>266</v>
      </c>
      <c r="H192" s="31" t="s">
        <v>38</v>
      </c>
      <c r="I192" s="32">
        <v>228</v>
      </c>
      <c r="J192" s="46">
        <v>45658</v>
      </c>
      <c r="K192" s="34">
        <v>12600000</v>
      </c>
      <c r="L192" s="35" t="s">
        <v>564</v>
      </c>
      <c r="M192" s="47">
        <v>1120562895</v>
      </c>
      <c r="N192" s="26" t="s">
        <v>40</v>
      </c>
      <c r="O192" s="86" t="s">
        <v>565</v>
      </c>
      <c r="P192" s="38">
        <v>3202636720</v>
      </c>
      <c r="Q192" s="39" t="s">
        <v>42</v>
      </c>
      <c r="R192" s="40">
        <v>79581162</v>
      </c>
      <c r="S192" s="26" t="s">
        <v>269</v>
      </c>
      <c r="T192" s="26" t="s">
        <v>270</v>
      </c>
      <c r="U192" s="44" t="s">
        <v>45</v>
      </c>
      <c r="V192" s="49" t="s">
        <v>46</v>
      </c>
      <c r="W192" s="41">
        <v>6</v>
      </c>
      <c r="X192" s="53">
        <v>45659</v>
      </c>
      <c r="Y192" s="185">
        <v>45838</v>
      </c>
      <c r="Z192" s="57">
        <v>191</v>
      </c>
      <c r="AA192" s="66"/>
      <c r="AB192" s="67"/>
      <c r="AC192" s="67"/>
      <c r="AD192" s="68"/>
      <c r="AE192" s="67"/>
      <c r="AF192" s="67"/>
      <c r="AG192" s="126"/>
      <c r="AH192" s="70"/>
      <c r="AI192" s="71"/>
    </row>
    <row r="193" spans="1:35" x14ac:dyDescent="0.25">
      <c r="A193" s="85">
        <v>192</v>
      </c>
      <c r="B193" s="25">
        <v>45659</v>
      </c>
      <c r="C193" s="26" t="s">
        <v>35</v>
      </c>
      <c r="D193" s="27" t="s">
        <v>274</v>
      </c>
      <c r="E193" s="88">
        <f t="shared" si="12"/>
        <v>12600000</v>
      </c>
      <c r="F193" s="29">
        <v>2100000</v>
      </c>
      <c r="G193" s="30" t="s">
        <v>266</v>
      </c>
      <c r="H193" s="31" t="s">
        <v>38</v>
      </c>
      <c r="I193" s="32">
        <v>229</v>
      </c>
      <c r="J193" s="46">
        <v>45658</v>
      </c>
      <c r="K193" s="34">
        <v>12600000</v>
      </c>
      <c r="L193" s="92" t="s">
        <v>566</v>
      </c>
      <c r="M193" s="47">
        <v>1120582463</v>
      </c>
      <c r="N193" s="26" t="s">
        <v>40</v>
      </c>
      <c r="O193" s="86" t="s">
        <v>567</v>
      </c>
      <c r="P193" s="38">
        <v>3153992074</v>
      </c>
      <c r="Q193" s="39" t="s">
        <v>42</v>
      </c>
      <c r="R193" s="40">
        <v>79581162</v>
      </c>
      <c r="S193" s="26" t="s">
        <v>269</v>
      </c>
      <c r="T193" s="26" t="s">
        <v>270</v>
      </c>
      <c r="U193" s="44" t="s">
        <v>45</v>
      </c>
      <c r="V193" s="49" t="s">
        <v>46</v>
      </c>
      <c r="W193" s="41">
        <v>6</v>
      </c>
      <c r="X193" s="53">
        <v>45659</v>
      </c>
      <c r="Y193" s="185">
        <v>45838</v>
      </c>
      <c r="Z193" s="57">
        <v>192</v>
      </c>
      <c r="AA193" s="66"/>
      <c r="AB193" s="67"/>
      <c r="AC193" s="67"/>
      <c r="AD193" s="68"/>
      <c r="AE193" s="67"/>
      <c r="AF193" s="67"/>
      <c r="AG193" s="126"/>
      <c r="AH193" s="70"/>
      <c r="AI193" s="71"/>
    </row>
    <row r="194" spans="1:35" x14ac:dyDescent="0.25">
      <c r="A194" s="85">
        <v>193</v>
      </c>
      <c r="B194" s="25">
        <v>45659</v>
      </c>
      <c r="C194" s="26" t="s">
        <v>35</v>
      </c>
      <c r="D194" s="27" t="s">
        <v>274</v>
      </c>
      <c r="E194" s="88">
        <f t="shared" si="12"/>
        <v>4200000</v>
      </c>
      <c r="F194" s="29">
        <v>2100000</v>
      </c>
      <c r="G194" s="30" t="s">
        <v>266</v>
      </c>
      <c r="H194" s="31" t="s">
        <v>38</v>
      </c>
      <c r="I194" s="32">
        <v>228</v>
      </c>
      <c r="J194" s="46">
        <v>45658</v>
      </c>
      <c r="K194" s="34">
        <v>4200000</v>
      </c>
      <c r="L194" s="35" t="s">
        <v>568</v>
      </c>
      <c r="M194" s="47">
        <v>1122238572</v>
      </c>
      <c r="N194" s="26" t="s">
        <v>248</v>
      </c>
      <c r="O194" s="86" t="s">
        <v>569</v>
      </c>
      <c r="P194" s="38">
        <v>3228853861</v>
      </c>
      <c r="Q194" s="39" t="s">
        <v>42</v>
      </c>
      <c r="R194" s="40">
        <v>79581162</v>
      </c>
      <c r="S194" s="26" t="s">
        <v>269</v>
      </c>
      <c r="T194" s="26" t="s">
        <v>270</v>
      </c>
      <c r="U194" s="44" t="s">
        <v>45</v>
      </c>
      <c r="V194" s="49" t="s">
        <v>46</v>
      </c>
      <c r="W194" s="41">
        <v>2</v>
      </c>
      <c r="X194" s="53">
        <v>45659</v>
      </c>
      <c r="Y194" s="185">
        <v>45716</v>
      </c>
      <c r="Z194" s="57">
        <v>193</v>
      </c>
      <c r="AA194" s="66"/>
      <c r="AB194" s="67"/>
      <c r="AC194" s="67"/>
      <c r="AD194" s="68"/>
      <c r="AE194" s="67"/>
      <c r="AF194" s="67"/>
      <c r="AG194" s="126"/>
      <c r="AH194" s="70"/>
      <c r="AI194" s="71"/>
    </row>
    <row r="195" spans="1:35" x14ac:dyDescent="0.25">
      <c r="A195" s="85">
        <v>194</v>
      </c>
      <c r="B195" s="25">
        <v>45659</v>
      </c>
      <c r="C195" s="26" t="s">
        <v>35</v>
      </c>
      <c r="D195" s="27" t="s">
        <v>570</v>
      </c>
      <c r="E195" s="88">
        <v>26000000</v>
      </c>
      <c r="F195" s="29">
        <v>6500000</v>
      </c>
      <c r="G195" s="30" t="s">
        <v>52</v>
      </c>
      <c r="H195" s="31" t="s">
        <v>38</v>
      </c>
      <c r="I195" s="32">
        <v>306</v>
      </c>
      <c r="J195" s="46">
        <v>45658</v>
      </c>
      <c r="K195" s="34">
        <v>26000000</v>
      </c>
      <c r="L195" s="35" t="s">
        <v>571</v>
      </c>
      <c r="M195" s="36">
        <v>1020779238</v>
      </c>
      <c r="N195" s="26" t="s">
        <v>174</v>
      </c>
      <c r="O195" s="48" t="s">
        <v>572</v>
      </c>
      <c r="P195" s="38">
        <v>3178556512</v>
      </c>
      <c r="Q195" s="39" t="s">
        <v>42</v>
      </c>
      <c r="R195" s="94">
        <v>19263867</v>
      </c>
      <c r="S195" s="26" t="s">
        <v>57</v>
      </c>
      <c r="T195" s="26" t="s">
        <v>573</v>
      </c>
      <c r="U195" s="39" t="s">
        <v>45</v>
      </c>
      <c r="V195" s="49" t="s">
        <v>46</v>
      </c>
      <c r="W195" s="41">
        <v>6</v>
      </c>
      <c r="X195" s="53">
        <v>45659</v>
      </c>
      <c r="Y195" s="185">
        <v>45838</v>
      </c>
      <c r="Z195" s="57">
        <v>194</v>
      </c>
      <c r="AA195" s="66"/>
      <c r="AB195" s="67"/>
      <c r="AC195" s="67"/>
      <c r="AD195" s="68"/>
      <c r="AE195" s="67"/>
      <c r="AF195" s="67"/>
      <c r="AG195" s="126"/>
      <c r="AH195" s="70"/>
      <c r="AI195" s="71"/>
    </row>
    <row r="196" spans="1:35" x14ac:dyDescent="0.25">
      <c r="A196" s="85">
        <v>195</v>
      </c>
      <c r="B196" s="25">
        <v>45659</v>
      </c>
      <c r="C196" s="26" t="s">
        <v>35</v>
      </c>
      <c r="D196" s="27" t="s">
        <v>274</v>
      </c>
      <c r="E196" s="88">
        <f t="shared" ref="E196:E211" si="13">K196</f>
        <v>12600000</v>
      </c>
      <c r="F196" s="29">
        <v>2100000</v>
      </c>
      <c r="G196" s="30" t="s">
        <v>266</v>
      </c>
      <c r="H196" s="31" t="s">
        <v>38</v>
      </c>
      <c r="I196" s="32">
        <v>176</v>
      </c>
      <c r="J196" s="46">
        <v>45658</v>
      </c>
      <c r="K196" s="34">
        <v>12600000</v>
      </c>
      <c r="L196" s="35" t="s">
        <v>574</v>
      </c>
      <c r="M196" s="36">
        <v>1006783136</v>
      </c>
      <c r="N196" s="37" t="s">
        <v>61</v>
      </c>
      <c r="O196" s="48" t="s">
        <v>575</v>
      </c>
      <c r="P196" s="38">
        <v>3125869310</v>
      </c>
      <c r="Q196" s="39" t="s">
        <v>42</v>
      </c>
      <c r="R196" s="40">
        <v>79581162</v>
      </c>
      <c r="S196" s="26" t="s">
        <v>269</v>
      </c>
      <c r="T196" s="26" t="s">
        <v>270</v>
      </c>
      <c r="U196" s="44" t="s">
        <v>45</v>
      </c>
      <c r="V196" s="49" t="s">
        <v>46</v>
      </c>
      <c r="W196" s="41">
        <v>6</v>
      </c>
      <c r="X196" s="53">
        <v>45659</v>
      </c>
      <c r="Y196" s="185">
        <v>45838</v>
      </c>
      <c r="Z196" s="57">
        <v>195</v>
      </c>
      <c r="AA196" s="66"/>
      <c r="AB196" s="67"/>
      <c r="AC196" s="67"/>
      <c r="AD196" s="68"/>
      <c r="AE196" s="67"/>
      <c r="AF196" s="67"/>
      <c r="AG196" s="126"/>
      <c r="AH196" s="70"/>
      <c r="AI196" s="71"/>
    </row>
    <row r="197" spans="1:35" x14ac:dyDescent="0.25">
      <c r="A197" s="85">
        <v>196</v>
      </c>
      <c r="B197" s="25">
        <v>45659</v>
      </c>
      <c r="C197" s="26" t="s">
        <v>35</v>
      </c>
      <c r="D197" s="27" t="s">
        <v>274</v>
      </c>
      <c r="E197" s="88">
        <f t="shared" si="13"/>
        <v>12600000</v>
      </c>
      <c r="F197" s="29">
        <v>2100000</v>
      </c>
      <c r="G197" s="30" t="s">
        <v>266</v>
      </c>
      <c r="H197" s="31" t="s">
        <v>38</v>
      </c>
      <c r="I197" s="32">
        <v>177</v>
      </c>
      <c r="J197" s="46">
        <v>45658</v>
      </c>
      <c r="K197" s="34">
        <v>12600000</v>
      </c>
      <c r="L197" s="35" t="s">
        <v>576</v>
      </c>
      <c r="M197" s="47">
        <v>1120578822</v>
      </c>
      <c r="N197" s="26" t="s">
        <v>40</v>
      </c>
      <c r="O197" s="86" t="s">
        <v>577</v>
      </c>
      <c r="P197" s="38">
        <v>3116667544</v>
      </c>
      <c r="Q197" s="39" t="s">
        <v>42</v>
      </c>
      <c r="R197" s="40">
        <v>79581162</v>
      </c>
      <c r="S197" s="26" t="s">
        <v>269</v>
      </c>
      <c r="T197" s="26" t="s">
        <v>270</v>
      </c>
      <c r="U197" s="44" t="s">
        <v>45</v>
      </c>
      <c r="V197" s="49" t="s">
        <v>46</v>
      </c>
      <c r="W197" s="41">
        <v>6</v>
      </c>
      <c r="X197" s="53">
        <v>45659</v>
      </c>
      <c r="Y197" s="185">
        <v>45838</v>
      </c>
      <c r="Z197" s="57">
        <v>196</v>
      </c>
      <c r="AA197" s="66"/>
      <c r="AB197" s="67"/>
      <c r="AC197" s="67"/>
      <c r="AD197" s="68"/>
      <c r="AE197" s="67"/>
      <c r="AF197" s="67"/>
      <c r="AG197" s="126"/>
      <c r="AH197" s="70"/>
      <c r="AI197" s="71"/>
    </row>
    <row r="198" spans="1:35" x14ac:dyDescent="0.25">
      <c r="A198" s="85">
        <v>197</v>
      </c>
      <c r="B198" s="25">
        <v>45659</v>
      </c>
      <c r="C198" s="26" t="s">
        <v>35</v>
      </c>
      <c r="D198" s="27" t="s">
        <v>274</v>
      </c>
      <c r="E198" s="88">
        <f t="shared" si="13"/>
        <v>12600000</v>
      </c>
      <c r="F198" s="29">
        <v>2100000</v>
      </c>
      <c r="G198" s="30" t="s">
        <v>266</v>
      </c>
      <c r="H198" s="31" t="s">
        <v>38</v>
      </c>
      <c r="I198" s="32">
        <v>178</v>
      </c>
      <c r="J198" s="46">
        <v>45658</v>
      </c>
      <c r="K198" s="34">
        <v>12600000</v>
      </c>
      <c r="L198" s="35" t="s">
        <v>578</v>
      </c>
      <c r="M198" s="47">
        <v>1120563983</v>
      </c>
      <c r="N198" s="26" t="s">
        <v>40</v>
      </c>
      <c r="O198" s="86" t="s">
        <v>579</v>
      </c>
      <c r="P198" s="38">
        <v>3208857725</v>
      </c>
      <c r="Q198" s="39" t="s">
        <v>42</v>
      </c>
      <c r="R198" s="40">
        <v>79581162</v>
      </c>
      <c r="S198" s="26" t="s">
        <v>269</v>
      </c>
      <c r="T198" s="26" t="s">
        <v>270</v>
      </c>
      <c r="U198" s="44" t="s">
        <v>45</v>
      </c>
      <c r="V198" s="49" t="s">
        <v>46</v>
      </c>
      <c r="W198" s="41">
        <v>6</v>
      </c>
      <c r="X198" s="53">
        <v>45659</v>
      </c>
      <c r="Y198" s="185">
        <v>45838</v>
      </c>
      <c r="Z198" s="57">
        <v>197</v>
      </c>
      <c r="AA198" s="66"/>
      <c r="AB198" s="67"/>
      <c r="AC198" s="67"/>
      <c r="AD198" s="68"/>
      <c r="AE198" s="67"/>
      <c r="AF198" s="67"/>
      <c r="AG198" s="126"/>
      <c r="AH198" s="70"/>
      <c r="AI198" s="71"/>
    </row>
    <row r="199" spans="1:35" x14ac:dyDescent="0.25">
      <c r="A199" s="85">
        <v>198</v>
      </c>
      <c r="B199" s="25">
        <v>45659</v>
      </c>
      <c r="C199" s="26" t="s">
        <v>35</v>
      </c>
      <c r="D199" s="27" t="s">
        <v>274</v>
      </c>
      <c r="E199" s="88">
        <f t="shared" si="13"/>
        <v>12600000</v>
      </c>
      <c r="F199" s="29">
        <v>2100000</v>
      </c>
      <c r="G199" s="30" t="s">
        <v>266</v>
      </c>
      <c r="H199" s="31" t="s">
        <v>38</v>
      </c>
      <c r="I199" s="32">
        <v>179</v>
      </c>
      <c r="J199" s="46">
        <v>45658</v>
      </c>
      <c r="K199" s="34">
        <v>12600000</v>
      </c>
      <c r="L199" s="92" t="s">
        <v>580</v>
      </c>
      <c r="M199" s="47">
        <v>1120579990</v>
      </c>
      <c r="N199" s="26" t="s">
        <v>40</v>
      </c>
      <c r="O199" s="86" t="s">
        <v>581</v>
      </c>
      <c r="P199" s="38">
        <v>3208897609</v>
      </c>
      <c r="Q199" s="39" t="s">
        <v>42</v>
      </c>
      <c r="R199" s="40">
        <v>79581162</v>
      </c>
      <c r="S199" s="26" t="s">
        <v>269</v>
      </c>
      <c r="T199" s="26" t="s">
        <v>270</v>
      </c>
      <c r="U199" s="44" t="s">
        <v>45</v>
      </c>
      <c r="V199" s="49" t="s">
        <v>46</v>
      </c>
      <c r="W199" s="41">
        <v>6</v>
      </c>
      <c r="X199" s="53">
        <v>45659</v>
      </c>
      <c r="Y199" s="185">
        <v>45838</v>
      </c>
      <c r="Z199" s="57">
        <v>198</v>
      </c>
      <c r="AA199" s="66"/>
      <c r="AB199" s="67"/>
      <c r="AC199" s="67"/>
      <c r="AD199" s="68"/>
      <c r="AE199" s="67"/>
      <c r="AF199" s="67"/>
      <c r="AG199" s="126"/>
      <c r="AH199" s="70"/>
      <c r="AI199" s="71"/>
    </row>
    <row r="200" spans="1:35" x14ac:dyDescent="0.2">
      <c r="A200" s="85">
        <v>199</v>
      </c>
      <c r="B200" s="25">
        <v>45659</v>
      </c>
      <c r="C200" s="26" t="s">
        <v>35</v>
      </c>
      <c r="D200" s="27" t="s">
        <v>274</v>
      </c>
      <c r="E200" s="88">
        <f t="shared" si="13"/>
        <v>12600000</v>
      </c>
      <c r="F200" s="29">
        <v>2100000</v>
      </c>
      <c r="G200" s="30" t="s">
        <v>266</v>
      </c>
      <c r="H200" s="31" t="s">
        <v>38</v>
      </c>
      <c r="I200" s="32">
        <v>182</v>
      </c>
      <c r="J200" s="46">
        <v>45658</v>
      </c>
      <c r="K200" s="34">
        <v>12600000</v>
      </c>
      <c r="L200" s="135" t="s">
        <v>582</v>
      </c>
      <c r="M200" s="136">
        <v>1120580121</v>
      </c>
      <c r="N200" s="137" t="s">
        <v>40</v>
      </c>
      <c r="O200" s="138" t="s">
        <v>583</v>
      </c>
      <c r="P200" s="137">
        <v>3123026523</v>
      </c>
      <c r="Q200" s="39" t="s">
        <v>42</v>
      </c>
      <c r="R200" s="40">
        <v>79581162</v>
      </c>
      <c r="S200" s="26" t="s">
        <v>269</v>
      </c>
      <c r="T200" s="26" t="s">
        <v>270</v>
      </c>
      <c r="U200" s="44" t="s">
        <v>45</v>
      </c>
      <c r="V200" s="49" t="s">
        <v>46</v>
      </c>
      <c r="W200" s="41">
        <v>6</v>
      </c>
      <c r="X200" s="53">
        <v>45659</v>
      </c>
      <c r="Y200" s="185">
        <v>45838</v>
      </c>
      <c r="Z200" s="57">
        <v>199</v>
      </c>
      <c r="AA200" s="66"/>
      <c r="AB200" s="67"/>
      <c r="AC200" s="67"/>
      <c r="AD200" s="68"/>
      <c r="AE200" s="67"/>
      <c r="AF200" s="67"/>
      <c r="AG200" s="126"/>
      <c r="AH200" s="70"/>
      <c r="AI200" s="71"/>
    </row>
    <row r="201" spans="1:35" x14ac:dyDescent="0.25">
      <c r="A201" s="85">
        <v>200</v>
      </c>
      <c r="B201" s="25">
        <v>45659</v>
      </c>
      <c r="C201" s="26" t="s">
        <v>35</v>
      </c>
      <c r="D201" s="27" t="s">
        <v>274</v>
      </c>
      <c r="E201" s="88">
        <f t="shared" si="13"/>
        <v>12600000</v>
      </c>
      <c r="F201" s="29">
        <v>2100000</v>
      </c>
      <c r="G201" s="30" t="s">
        <v>266</v>
      </c>
      <c r="H201" s="31" t="s">
        <v>38</v>
      </c>
      <c r="I201" s="32">
        <v>181</v>
      </c>
      <c r="J201" s="46">
        <v>45658</v>
      </c>
      <c r="K201" s="34">
        <v>12600000</v>
      </c>
      <c r="L201" s="35" t="s">
        <v>584</v>
      </c>
      <c r="M201" s="36">
        <v>1006840325</v>
      </c>
      <c r="N201" s="37" t="s">
        <v>526</v>
      </c>
      <c r="O201" s="86" t="s">
        <v>585</v>
      </c>
      <c r="P201" s="38">
        <v>3104746864</v>
      </c>
      <c r="Q201" s="39" t="s">
        <v>42</v>
      </c>
      <c r="R201" s="40">
        <v>79581162</v>
      </c>
      <c r="S201" s="26" t="s">
        <v>269</v>
      </c>
      <c r="T201" s="26" t="s">
        <v>270</v>
      </c>
      <c r="U201" s="44" t="s">
        <v>45</v>
      </c>
      <c r="V201" s="49" t="s">
        <v>46</v>
      </c>
      <c r="W201" s="41">
        <v>6</v>
      </c>
      <c r="X201" s="53">
        <v>45659</v>
      </c>
      <c r="Y201" s="185">
        <v>45838</v>
      </c>
      <c r="Z201" s="57">
        <v>200</v>
      </c>
      <c r="AA201" s="66"/>
      <c r="AB201" s="67"/>
      <c r="AC201" s="67"/>
      <c r="AD201" s="68"/>
      <c r="AE201" s="67"/>
      <c r="AF201" s="67"/>
      <c r="AG201" s="126"/>
      <c r="AH201" s="70"/>
      <c r="AI201" s="71"/>
    </row>
    <row r="202" spans="1:35" x14ac:dyDescent="0.25">
      <c r="A202" s="85">
        <v>201</v>
      </c>
      <c r="B202" s="25">
        <v>45659</v>
      </c>
      <c r="C202" s="26" t="s">
        <v>35</v>
      </c>
      <c r="D202" s="27" t="s">
        <v>274</v>
      </c>
      <c r="E202" s="88">
        <f t="shared" si="13"/>
        <v>12600000</v>
      </c>
      <c r="F202" s="29">
        <v>2100000</v>
      </c>
      <c r="G202" s="30" t="s">
        <v>266</v>
      </c>
      <c r="H202" s="31" t="s">
        <v>38</v>
      </c>
      <c r="I202" s="32">
        <v>182</v>
      </c>
      <c r="J202" s="46">
        <v>45658</v>
      </c>
      <c r="K202" s="34">
        <v>12600000</v>
      </c>
      <c r="L202" s="35" t="s">
        <v>586</v>
      </c>
      <c r="M202" s="47">
        <v>1120574682</v>
      </c>
      <c r="N202" s="26" t="s">
        <v>40</v>
      </c>
      <c r="O202" s="48" t="s">
        <v>587</v>
      </c>
      <c r="P202" s="38">
        <v>3229377331</v>
      </c>
      <c r="Q202" s="39" t="s">
        <v>42</v>
      </c>
      <c r="R202" s="40">
        <v>79581162</v>
      </c>
      <c r="S202" s="26" t="s">
        <v>269</v>
      </c>
      <c r="T202" s="26" t="s">
        <v>270</v>
      </c>
      <c r="U202" s="44" t="s">
        <v>45</v>
      </c>
      <c r="V202" s="49" t="s">
        <v>46</v>
      </c>
      <c r="W202" s="41">
        <v>6</v>
      </c>
      <c r="X202" s="53">
        <v>45659</v>
      </c>
      <c r="Y202" s="185">
        <v>45838</v>
      </c>
      <c r="Z202" s="57">
        <v>201</v>
      </c>
      <c r="AA202" s="66"/>
      <c r="AB202" s="67"/>
      <c r="AC202" s="67"/>
      <c r="AD202" s="68"/>
      <c r="AE202" s="67"/>
      <c r="AF202" s="67"/>
      <c r="AG202" s="126"/>
      <c r="AH202" s="70"/>
      <c r="AI202" s="71"/>
    </row>
    <row r="203" spans="1:35" x14ac:dyDescent="0.25">
      <c r="A203" s="85">
        <v>202</v>
      </c>
      <c r="B203" s="25">
        <v>45659</v>
      </c>
      <c r="C203" s="26" t="s">
        <v>35</v>
      </c>
      <c r="D203" s="27" t="s">
        <v>274</v>
      </c>
      <c r="E203" s="88">
        <f t="shared" si="13"/>
        <v>12600000</v>
      </c>
      <c r="F203" s="29">
        <v>2100000</v>
      </c>
      <c r="G203" s="30" t="s">
        <v>266</v>
      </c>
      <c r="H203" s="31" t="s">
        <v>38</v>
      </c>
      <c r="I203" s="32">
        <v>183</v>
      </c>
      <c r="J203" s="46">
        <v>45658</v>
      </c>
      <c r="K203" s="34">
        <v>12600000</v>
      </c>
      <c r="L203" s="35" t="s">
        <v>588</v>
      </c>
      <c r="M203" s="36">
        <v>41243025</v>
      </c>
      <c r="N203" s="26" t="s">
        <v>40</v>
      </c>
      <c r="O203" s="86" t="s">
        <v>589</v>
      </c>
      <c r="P203" s="38">
        <v>3106779439</v>
      </c>
      <c r="Q203" s="39" t="s">
        <v>42</v>
      </c>
      <c r="R203" s="40">
        <v>79581162</v>
      </c>
      <c r="S203" s="26" t="s">
        <v>269</v>
      </c>
      <c r="T203" s="26" t="s">
        <v>270</v>
      </c>
      <c r="U203" s="44" t="s">
        <v>45</v>
      </c>
      <c r="V203" s="49" t="s">
        <v>46</v>
      </c>
      <c r="W203" s="41">
        <v>6</v>
      </c>
      <c r="X203" s="53">
        <v>45659</v>
      </c>
      <c r="Y203" s="185">
        <v>45838</v>
      </c>
      <c r="Z203" s="57">
        <v>202</v>
      </c>
      <c r="AA203" s="66"/>
      <c r="AB203" s="67"/>
      <c r="AC203" s="67"/>
      <c r="AD203" s="68"/>
      <c r="AE203" s="67"/>
      <c r="AF203" s="67"/>
      <c r="AG203" s="126"/>
      <c r="AH203" s="70"/>
      <c r="AI203" s="71"/>
    </row>
    <row r="204" spans="1:35" x14ac:dyDescent="0.25">
      <c r="A204" s="85">
        <v>203</v>
      </c>
      <c r="B204" s="25">
        <v>45659</v>
      </c>
      <c r="C204" s="26" t="s">
        <v>35</v>
      </c>
      <c r="D204" s="27" t="s">
        <v>274</v>
      </c>
      <c r="E204" s="88">
        <f t="shared" si="13"/>
        <v>12600000</v>
      </c>
      <c r="F204" s="29">
        <v>2100000</v>
      </c>
      <c r="G204" s="30" t="s">
        <v>266</v>
      </c>
      <c r="H204" s="31" t="s">
        <v>38</v>
      </c>
      <c r="I204" s="32">
        <v>185</v>
      </c>
      <c r="J204" s="46">
        <v>45658</v>
      </c>
      <c r="K204" s="34">
        <v>12600000</v>
      </c>
      <c r="L204" s="35" t="s">
        <v>590</v>
      </c>
      <c r="M204" s="36">
        <v>1069501241</v>
      </c>
      <c r="N204" s="37" t="s">
        <v>591</v>
      </c>
      <c r="O204" s="48" t="s">
        <v>592</v>
      </c>
      <c r="P204" s="38">
        <v>3152360200</v>
      </c>
      <c r="Q204" s="39" t="s">
        <v>42</v>
      </c>
      <c r="R204" s="40">
        <v>79581162</v>
      </c>
      <c r="S204" s="26" t="s">
        <v>269</v>
      </c>
      <c r="T204" s="26" t="s">
        <v>270</v>
      </c>
      <c r="U204" s="44" t="s">
        <v>45</v>
      </c>
      <c r="V204" s="49" t="s">
        <v>46</v>
      </c>
      <c r="W204" s="41">
        <v>6</v>
      </c>
      <c r="X204" s="53">
        <v>45659</v>
      </c>
      <c r="Y204" s="185">
        <v>45838</v>
      </c>
      <c r="Z204" s="57">
        <v>203</v>
      </c>
      <c r="AA204" s="66"/>
      <c r="AB204" s="67"/>
      <c r="AC204" s="67"/>
      <c r="AD204" s="68"/>
      <c r="AE204" s="67"/>
      <c r="AF204" s="67"/>
      <c r="AG204" s="126"/>
      <c r="AH204" s="70"/>
      <c r="AI204" s="71"/>
    </row>
    <row r="205" spans="1:35" x14ac:dyDescent="0.25">
      <c r="A205" s="85">
        <v>204</v>
      </c>
      <c r="B205" s="25">
        <v>45659</v>
      </c>
      <c r="C205" s="26" t="s">
        <v>35</v>
      </c>
      <c r="D205" s="27" t="s">
        <v>274</v>
      </c>
      <c r="E205" s="88">
        <f t="shared" si="13"/>
        <v>12600000</v>
      </c>
      <c r="F205" s="29">
        <v>2100000</v>
      </c>
      <c r="G205" s="30" t="s">
        <v>266</v>
      </c>
      <c r="H205" s="31" t="s">
        <v>38</v>
      </c>
      <c r="I205" s="32">
        <v>186</v>
      </c>
      <c r="J205" s="46">
        <v>45658</v>
      </c>
      <c r="K205" s="34">
        <v>12600000</v>
      </c>
      <c r="L205" s="35" t="s">
        <v>593</v>
      </c>
      <c r="M205" s="47">
        <v>40328871</v>
      </c>
      <c r="N205" s="26" t="s">
        <v>61</v>
      </c>
      <c r="O205" s="128" t="s">
        <v>594</v>
      </c>
      <c r="P205" s="129">
        <v>3165318746</v>
      </c>
      <c r="Q205" s="39" t="s">
        <v>42</v>
      </c>
      <c r="R205" s="40">
        <v>79581162</v>
      </c>
      <c r="S205" s="26" t="s">
        <v>269</v>
      </c>
      <c r="T205" s="26" t="s">
        <v>270</v>
      </c>
      <c r="U205" s="44" t="s">
        <v>45</v>
      </c>
      <c r="V205" s="49" t="s">
        <v>46</v>
      </c>
      <c r="W205" s="41">
        <v>6</v>
      </c>
      <c r="X205" s="53">
        <v>45659</v>
      </c>
      <c r="Y205" s="185">
        <v>45838</v>
      </c>
      <c r="Z205" s="57">
        <v>204</v>
      </c>
      <c r="AA205" s="66"/>
      <c r="AB205" s="67"/>
      <c r="AC205" s="67"/>
      <c r="AD205" s="68"/>
      <c r="AE205" s="67"/>
      <c r="AF205" s="67"/>
      <c r="AG205" s="126"/>
      <c r="AH205" s="70"/>
      <c r="AI205" s="71"/>
    </row>
    <row r="206" spans="1:35" x14ac:dyDescent="0.25">
      <c r="A206" s="85">
        <v>205</v>
      </c>
      <c r="B206" s="25">
        <v>45659</v>
      </c>
      <c r="C206" s="26" t="s">
        <v>35</v>
      </c>
      <c r="D206" s="27" t="s">
        <v>274</v>
      </c>
      <c r="E206" s="88">
        <f t="shared" si="13"/>
        <v>12600000</v>
      </c>
      <c r="F206" s="29">
        <v>2100000</v>
      </c>
      <c r="G206" s="30" t="s">
        <v>266</v>
      </c>
      <c r="H206" s="31" t="s">
        <v>38</v>
      </c>
      <c r="I206" s="32">
        <v>187</v>
      </c>
      <c r="J206" s="46">
        <v>45658</v>
      </c>
      <c r="K206" s="34">
        <v>12600000</v>
      </c>
      <c r="L206" s="35" t="s">
        <v>595</v>
      </c>
      <c r="M206" s="47">
        <v>1006879478</v>
      </c>
      <c r="N206" s="26" t="s">
        <v>40</v>
      </c>
      <c r="O206" s="128" t="s">
        <v>596</v>
      </c>
      <c r="P206" s="129">
        <v>3194107531</v>
      </c>
      <c r="Q206" s="39" t="s">
        <v>42</v>
      </c>
      <c r="R206" s="40">
        <v>79581162</v>
      </c>
      <c r="S206" s="26" t="s">
        <v>269</v>
      </c>
      <c r="T206" s="26" t="s">
        <v>270</v>
      </c>
      <c r="U206" s="44" t="s">
        <v>45</v>
      </c>
      <c r="V206" s="49" t="s">
        <v>46</v>
      </c>
      <c r="W206" s="41">
        <v>6</v>
      </c>
      <c r="X206" s="53">
        <v>45659</v>
      </c>
      <c r="Y206" s="185">
        <v>45838</v>
      </c>
      <c r="Z206" s="57">
        <v>205</v>
      </c>
      <c r="AA206" s="66"/>
      <c r="AB206" s="67"/>
      <c r="AC206" s="67"/>
      <c r="AD206" s="68"/>
      <c r="AE206" s="67"/>
      <c r="AF206" s="67"/>
      <c r="AG206" s="126"/>
      <c r="AH206" s="70"/>
      <c r="AI206" s="71"/>
    </row>
    <row r="207" spans="1:35" x14ac:dyDescent="0.25">
      <c r="A207" s="85">
        <v>206</v>
      </c>
      <c r="B207" s="25">
        <v>45659</v>
      </c>
      <c r="C207" s="26" t="s">
        <v>35</v>
      </c>
      <c r="D207" s="27" t="s">
        <v>274</v>
      </c>
      <c r="E207" s="88">
        <f t="shared" si="13"/>
        <v>12600000</v>
      </c>
      <c r="F207" s="29">
        <v>2100000</v>
      </c>
      <c r="G207" s="30" t="s">
        <v>266</v>
      </c>
      <c r="H207" s="31" t="s">
        <v>38</v>
      </c>
      <c r="I207" s="32">
        <v>188</v>
      </c>
      <c r="J207" s="46">
        <v>45658</v>
      </c>
      <c r="K207" s="34">
        <v>12600000</v>
      </c>
      <c r="L207" s="92" t="s">
        <v>597</v>
      </c>
      <c r="M207" s="47">
        <v>1120578838</v>
      </c>
      <c r="N207" s="26" t="s">
        <v>40</v>
      </c>
      <c r="O207" s="132" t="s">
        <v>598</v>
      </c>
      <c r="P207" s="129">
        <v>3168497246</v>
      </c>
      <c r="Q207" s="39" t="s">
        <v>42</v>
      </c>
      <c r="R207" s="40">
        <v>79581162</v>
      </c>
      <c r="S207" s="26" t="s">
        <v>269</v>
      </c>
      <c r="T207" s="26" t="s">
        <v>270</v>
      </c>
      <c r="U207" s="44" t="s">
        <v>45</v>
      </c>
      <c r="V207" s="49" t="s">
        <v>46</v>
      </c>
      <c r="W207" s="41">
        <v>6</v>
      </c>
      <c r="X207" s="53">
        <v>45659</v>
      </c>
      <c r="Y207" s="185">
        <v>45838</v>
      </c>
      <c r="Z207" s="57">
        <v>206</v>
      </c>
      <c r="AA207" s="66">
        <v>45716</v>
      </c>
      <c r="AB207" s="67">
        <v>0</v>
      </c>
      <c r="AC207" s="67">
        <v>0</v>
      </c>
      <c r="AD207" s="68">
        <v>0</v>
      </c>
      <c r="AE207" s="67">
        <v>0</v>
      </c>
      <c r="AF207" s="67">
        <v>0</v>
      </c>
      <c r="AG207" s="126">
        <v>4068750</v>
      </c>
      <c r="AH207" s="70" t="s">
        <v>599</v>
      </c>
      <c r="AI207" s="71" t="s">
        <v>297</v>
      </c>
    </row>
    <row r="208" spans="1:35" x14ac:dyDescent="0.25">
      <c r="A208" s="85">
        <v>207</v>
      </c>
      <c r="B208" s="25">
        <v>45659</v>
      </c>
      <c r="C208" s="26" t="s">
        <v>35</v>
      </c>
      <c r="D208" s="27" t="s">
        <v>274</v>
      </c>
      <c r="E208" s="88">
        <f t="shared" si="13"/>
        <v>12600000</v>
      </c>
      <c r="F208" s="29">
        <v>2100000</v>
      </c>
      <c r="G208" s="30" t="s">
        <v>266</v>
      </c>
      <c r="H208" s="31" t="s">
        <v>38</v>
      </c>
      <c r="I208" s="32">
        <v>189</v>
      </c>
      <c r="J208" s="46">
        <v>45658</v>
      </c>
      <c r="K208" s="34">
        <v>12600000</v>
      </c>
      <c r="L208" s="35" t="s">
        <v>600</v>
      </c>
      <c r="M208" s="36">
        <v>1120575891</v>
      </c>
      <c r="N208" s="37" t="s">
        <v>40</v>
      </c>
      <c r="O208" s="48" t="s">
        <v>601</v>
      </c>
      <c r="P208" s="38">
        <v>3208629115</v>
      </c>
      <c r="Q208" s="39" t="s">
        <v>42</v>
      </c>
      <c r="R208" s="40">
        <v>79581162</v>
      </c>
      <c r="S208" s="26" t="s">
        <v>269</v>
      </c>
      <c r="T208" s="26" t="s">
        <v>270</v>
      </c>
      <c r="U208" s="44" t="s">
        <v>45</v>
      </c>
      <c r="V208" s="49" t="s">
        <v>46</v>
      </c>
      <c r="W208" s="41">
        <v>6</v>
      </c>
      <c r="X208" s="53">
        <v>45659</v>
      </c>
      <c r="Y208" s="185">
        <v>45838</v>
      </c>
      <c r="Z208" s="57">
        <v>207</v>
      </c>
      <c r="AA208" s="66"/>
      <c r="AB208" s="67"/>
      <c r="AC208" s="67"/>
      <c r="AD208" s="68"/>
      <c r="AE208" s="67"/>
      <c r="AF208" s="67"/>
      <c r="AG208" s="126"/>
      <c r="AH208" s="70"/>
      <c r="AI208" s="71"/>
    </row>
    <row r="209" spans="1:35" x14ac:dyDescent="0.25">
      <c r="A209" s="85">
        <v>208</v>
      </c>
      <c r="B209" s="25">
        <v>45659</v>
      </c>
      <c r="C209" s="26" t="s">
        <v>35</v>
      </c>
      <c r="D209" s="27" t="s">
        <v>274</v>
      </c>
      <c r="E209" s="88">
        <f t="shared" si="13"/>
        <v>12600000</v>
      </c>
      <c r="F209" s="29">
        <v>2100000</v>
      </c>
      <c r="G209" s="30" t="s">
        <v>266</v>
      </c>
      <c r="H209" s="31" t="s">
        <v>38</v>
      </c>
      <c r="I209" s="32">
        <v>190</v>
      </c>
      <c r="J209" s="46">
        <v>45658</v>
      </c>
      <c r="K209" s="34">
        <v>12600000</v>
      </c>
      <c r="L209" s="35" t="s">
        <v>602</v>
      </c>
      <c r="M209" s="47">
        <v>1099961768</v>
      </c>
      <c r="N209" s="26" t="s">
        <v>603</v>
      </c>
      <c r="O209" s="86" t="s">
        <v>604</v>
      </c>
      <c r="P209" s="38">
        <v>3005034963</v>
      </c>
      <c r="Q209" s="39" t="s">
        <v>42</v>
      </c>
      <c r="R209" s="40">
        <v>79581162</v>
      </c>
      <c r="S209" s="26" t="s">
        <v>269</v>
      </c>
      <c r="T209" s="26" t="s">
        <v>270</v>
      </c>
      <c r="U209" s="44" t="s">
        <v>45</v>
      </c>
      <c r="V209" s="49" t="s">
        <v>46</v>
      </c>
      <c r="W209" s="41">
        <v>6</v>
      </c>
      <c r="X209" s="53">
        <v>45659</v>
      </c>
      <c r="Y209" s="185">
        <v>45838</v>
      </c>
      <c r="Z209" s="57">
        <v>208</v>
      </c>
      <c r="AA209" s="66"/>
      <c r="AB209" s="67"/>
      <c r="AC209" s="67"/>
      <c r="AD209" s="68"/>
      <c r="AE209" s="67"/>
      <c r="AF209" s="67"/>
      <c r="AG209" s="126"/>
      <c r="AH209" s="70"/>
      <c r="AI209" s="71"/>
    </row>
    <row r="210" spans="1:35" x14ac:dyDescent="0.25">
      <c r="A210" s="85">
        <v>209</v>
      </c>
      <c r="B210" s="25">
        <v>45659</v>
      </c>
      <c r="C210" s="26" t="s">
        <v>35</v>
      </c>
      <c r="D210" s="27" t="s">
        <v>274</v>
      </c>
      <c r="E210" s="88">
        <f t="shared" si="13"/>
        <v>12600000</v>
      </c>
      <c r="F210" s="29">
        <v>2100000</v>
      </c>
      <c r="G210" s="30" t="s">
        <v>266</v>
      </c>
      <c r="H210" s="31" t="s">
        <v>38</v>
      </c>
      <c r="I210" s="32">
        <v>191</v>
      </c>
      <c r="J210" s="46">
        <v>45658</v>
      </c>
      <c r="K210" s="34">
        <v>12600000</v>
      </c>
      <c r="L210" s="35" t="s">
        <v>605</v>
      </c>
      <c r="M210" s="47">
        <v>1006783194</v>
      </c>
      <c r="N210" s="26" t="s">
        <v>248</v>
      </c>
      <c r="O210" s="86" t="s">
        <v>606</v>
      </c>
      <c r="P210" s="38">
        <v>3143007002</v>
      </c>
      <c r="Q210" s="39" t="s">
        <v>42</v>
      </c>
      <c r="R210" s="40">
        <v>79581162</v>
      </c>
      <c r="S210" s="26" t="s">
        <v>269</v>
      </c>
      <c r="T210" s="26" t="s">
        <v>270</v>
      </c>
      <c r="U210" s="44" t="s">
        <v>45</v>
      </c>
      <c r="V210" s="49" t="s">
        <v>46</v>
      </c>
      <c r="W210" s="41">
        <v>6</v>
      </c>
      <c r="X210" s="53">
        <v>45659</v>
      </c>
      <c r="Y210" s="185">
        <v>45838</v>
      </c>
      <c r="Z210" s="57">
        <v>209</v>
      </c>
      <c r="AA210" s="66"/>
      <c r="AB210" s="67"/>
      <c r="AC210" s="67"/>
      <c r="AD210" s="68"/>
      <c r="AE210" s="67"/>
      <c r="AF210" s="67"/>
      <c r="AG210" s="126"/>
      <c r="AH210" s="70"/>
      <c r="AI210" s="71"/>
    </row>
    <row r="211" spans="1:35" x14ac:dyDescent="0.25">
      <c r="A211" s="85">
        <v>210</v>
      </c>
      <c r="B211" s="25">
        <v>45659</v>
      </c>
      <c r="C211" s="26" t="s">
        <v>35</v>
      </c>
      <c r="D211" s="27" t="s">
        <v>607</v>
      </c>
      <c r="E211" s="88">
        <f t="shared" si="13"/>
        <v>23625000</v>
      </c>
      <c r="F211" s="29">
        <v>3937500</v>
      </c>
      <c r="G211" s="30" t="s">
        <v>52</v>
      </c>
      <c r="H211" s="31" t="s">
        <v>53</v>
      </c>
      <c r="I211" s="32">
        <v>156</v>
      </c>
      <c r="J211" s="46">
        <v>45658</v>
      </c>
      <c r="K211" s="34">
        <v>23625000</v>
      </c>
      <c r="L211" s="35" t="s">
        <v>608</v>
      </c>
      <c r="M211" s="36">
        <v>86057921</v>
      </c>
      <c r="N211" s="26" t="s">
        <v>61</v>
      </c>
      <c r="O211" s="86" t="s">
        <v>609</v>
      </c>
      <c r="P211" s="38">
        <v>3223095040</v>
      </c>
      <c r="Q211" s="39" t="s">
        <v>42</v>
      </c>
      <c r="R211" s="40">
        <v>79581162</v>
      </c>
      <c r="S211" s="26" t="s">
        <v>269</v>
      </c>
      <c r="T211" s="26" t="s">
        <v>270</v>
      </c>
      <c r="U211" s="44" t="s">
        <v>45</v>
      </c>
      <c r="V211" s="49" t="s">
        <v>46</v>
      </c>
      <c r="W211" s="41">
        <v>6</v>
      </c>
      <c r="X211" s="53">
        <v>45659</v>
      </c>
      <c r="Y211" s="185">
        <v>45838</v>
      </c>
      <c r="Z211" s="57">
        <v>210</v>
      </c>
      <c r="AA211" s="66"/>
      <c r="AB211" s="67"/>
      <c r="AC211" s="67"/>
      <c r="AD211" s="68"/>
      <c r="AE211" s="67"/>
      <c r="AF211" s="67"/>
      <c r="AG211" s="126"/>
      <c r="AH211" s="70"/>
      <c r="AI211" s="71"/>
    </row>
    <row r="212" spans="1:35" x14ac:dyDescent="0.25">
      <c r="A212" s="85">
        <v>211</v>
      </c>
      <c r="B212" s="25">
        <v>45659</v>
      </c>
      <c r="C212" s="26" t="s">
        <v>35</v>
      </c>
      <c r="D212" s="27" t="s">
        <v>607</v>
      </c>
      <c r="E212" s="88">
        <f t="shared" ref="E212:E230" si="14">K212</f>
        <v>23625000</v>
      </c>
      <c r="F212" s="29">
        <v>3937500</v>
      </c>
      <c r="G212" s="30" t="s">
        <v>52</v>
      </c>
      <c r="H212" s="31" t="s">
        <v>53</v>
      </c>
      <c r="I212" s="32">
        <v>157</v>
      </c>
      <c r="J212" s="46">
        <v>45658</v>
      </c>
      <c r="K212" s="34">
        <v>23625000</v>
      </c>
      <c r="L212" s="35" t="s">
        <v>610</v>
      </c>
      <c r="M212" s="47">
        <v>1006419696</v>
      </c>
      <c r="N212" s="26" t="s">
        <v>611</v>
      </c>
      <c r="O212" s="86" t="s">
        <v>612</v>
      </c>
      <c r="P212" s="38">
        <v>3174815258</v>
      </c>
      <c r="Q212" s="39" t="s">
        <v>42</v>
      </c>
      <c r="R212" s="40">
        <v>79581162</v>
      </c>
      <c r="S212" s="26" t="s">
        <v>269</v>
      </c>
      <c r="T212" s="26" t="s">
        <v>270</v>
      </c>
      <c r="U212" s="44" t="s">
        <v>45</v>
      </c>
      <c r="V212" s="49" t="s">
        <v>46</v>
      </c>
      <c r="W212" s="41">
        <v>6</v>
      </c>
      <c r="X212" s="53">
        <v>45659</v>
      </c>
      <c r="Y212" s="185">
        <v>45838</v>
      </c>
      <c r="Z212" s="57">
        <v>211</v>
      </c>
      <c r="AA212" s="66"/>
      <c r="AB212" s="67"/>
      <c r="AC212" s="67"/>
      <c r="AD212" s="68"/>
      <c r="AE212" s="67"/>
      <c r="AF212" s="67"/>
      <c r="AG212" s="126"/>
      <c r="AH212" s="70"/>
      <c r="AI212" s="71"/>
    </row>
    <row r="213" spans="1:35" x14ac:dyDescent="0.25">
      <c r="A213" s="85">
        <v>212</v>
      </c>
      <c r="B213" s="25">
        <v>45659</v>
      </c>
      <c r="C213" s="26" t="s">
        <v>35</v>
      </c>
      <c r="D213" s="27" t="s">
        <v>607</v>
      </c>
      <c r="E213" s="88">
        <f t="shared" si="14"/>
        <v>23625000</v>
      </c>
      <c r="F213" s="29">
        <v>3937500</v>
      </c>
      <c r="G213" s="30" t="s">
        <v>52</v>
      </c>
      <c r="H213" s="31" t="s">
        <v>53</v>
      </c>
      <c r="I213" s="32">
        <v>158</v>
      </c>
      <c r="J213" s="46">
        <v>45658</v>
      </c>
      <c r="K213" s="34">
        <v>23625000</v>
      </c>
      <c r="L213" s="35" t="s">
        <v>613</v>
      </c>
      <c r="M213" s="36">
        <v>39002361</v>
      </c>
      <c r="N213" s="26" t="s">
        <v>614</v>
      </c>
      <c r="O213" s="48" t="s">
        <v>615</v>
      </c>
      <c r="P213" s="38">
        <v>3147072946</v>
      </c>
      <c r="Q213" s="39" t="s">
        <v>42</v>
      </c>
      <c r="R213" s="40">
        <v>79581162</v>
      </c>
      <c r="S213" s="26" t="s">
        <v>269</v>
      </c>
      <c r="T213" s="26" t="s">
        <v>270</v>
      </c>
      <c r="U213" s="44" t="s">
        <v>45</v>
      </c>
      <c r="V213" s="49" t="s">
        <v>46</v>
      </c>
      <c r="W213" s="41">
        <v>6</v>
      </c>
      <c r="X213" s="53">
        <v>45659</v>
      </c>
      <c r="Y213" s="185">
        <v>45838</v>
      </c>
      <c r="Z213" s="57">
        <v>212</v>
      </c>
      <c r="AA213" s="66"/>
      <c r="AB213" s="67"/>
      <c r="AC213" s="67"/>
      <c r="AD213" s="68"/>
      <c r="AE213" s="67"/>
      <c r="AF213" s="67"/>
      <c r="AG213" s="126"/>
      <c r="AH213" s="70"/>
      <c r="AI213" s="71"/>
    </row>
    <row r="214" spans="1:35" x14ac:dyDescent="0.25">
      <c r="A214" s="85">
        <v>213</v>
      </c>
      <c r="B214" s="25">
        <v>45659</v>
      </c>
      <c r="C214" s="26" t="s">
        <v>35</v>
      </c>
      <c r="D214" s="27" t="s">
        <v>607</v>
      </c>
      <c r="E214" s="88">
        <f t="shared" si="14"/>
        <v>23625000</v>
      </c>
      <c r="F214" s="29">
        <v>3937500</v>
      </c>
      <c r="G214" s="30" t="s">
        <v>52</v>
      </c>
      <c r="H214" s="31" t="s">
        <v>53</v>
      </c>
      <c r="I214" s="32">
        <v>159</v>
      </c>
      <c r="J214" s="46">
        <v>45658</v>
      </c>
      <c r="K214" s="34">
        <v>23625000</v>
      </c>
      <c r="L214" s="35" t="s">
        <v>616</v>
      </c>
      <c r="M214" s="36">
        <v>1044424394</v>
      </c>
      <c r="N214" s="37" t="s">
        <v>617</v>
      </c>
      <c r="O214" s="48" t="s">
        <v>618</v>
      </c>
      <c r="P214" s="38">
        <v>3152245075</v>
      </c>
      <c r="Q214" s="39" t="s">
        <v>42</v>
      </c>
      <c r="R214" s="40">
        <v>79581162</v>
      </c>
      <c r="S214" s="26" t="s">
        <v>269</v>
      </c>
      <c r="T214" s="26" t="s">
        <v>270</v>
      </c>
      <c r="U214" s="44" t="s">
        <v>45</v>
      </c>
      <c r="V214" s="49" t="s">
        <v>46</v>
      </c>
      <c r="W214" s="41">
        <v>6</v>
      </c>
      <c r="X214" s="53">
        <v>45659</v>
      </c>
      <c r="Y214" s="185">
        <v>45838</v>
      </c>
      <c r="Z214" s="57">
        <v>213</v>
      </c>
      <c r="AA214" s="66"/>
      <c r="AB214" s="67"/>
      <c r="AC214" s="67"/>
      <c r="AD214" s="68"/>
      <c r="AE214" s="67"/>
      <c r="AF214" s="67"/>
      <c r="AG214" s="126"/>
      <c r="AH214" s="70"/>
      <c r="AI214" s="71"/>
    </row>
    <row r="215" spans="1:35" x14ac:dyDescent="0.25">
      <c r="A215" s="85">
        <v>214</v>
      </c>
      <c r="B215" s="25">
        <v>45659</v>
      </c>
      <c r="C215" s="26" t="s">
        <v>35</v>
      </c>
      <c r="D215" s="27" t="s">
        <v>607</v>
      </c>
      <c r="E215" s="88">
        <f t="shared" si="14"/>
        <v>26250000</v>
      </c>
      <c r="F215" s="29">
        <v>4375000</v>
      </c>
      <c r="G215" s="30" t="s">
        <v>52</v>
      </c>
      <c r="H215" s="31" t="s">
        <v>53</v>
      </c>
      <c r="I215" s="32">
        <v>149</v>
      </c>
      <c r="J215" s="46">
        <v>45658</v>
      </c>
      <c r="K215" s="34">
        <v>26250000</v>
      </c>
      <c r="L215" s="35" t="s">
        <v>619</v>
      </c>
      <c r="M215" s="36">
        <v>1037655849</v>
      </c>
      <c r="N215" s="26" t="s">
        <v>620</v>
      </c>
      <c r="O215" s="86" t="s">
        <v>621</v>
      </c>
      <c r="P215" s="38">
        <v>3206156007</v>
      </c>
      <c r="Q215" s="39" t="s">
        <v>42</v>
      </c>
      <c r="R215" s="40">
        <v>79581162</v>
      </c>
      <c r="S215" s="26" t="s">
        <v>269</v>
      </c>
      <c r="T215" s="26" t="s">
        <v>270</v>
      </c>
      <c r="U215" s="44" t="s">
        <v>45</v>
      </c>
      <c r="V215" s="49" t="s">
        <v>46</v>
      </c>
      <c r="W215" s="41">
        <v>6</v>
      </c>
      <c r="X215" s="53">
        <v>45659</v>
      </c>
      <c r="Y215" s="185">
        <v>45838</v>
      </c>
      <c r="Z215" s="57">
        <v>214</v>
      </c>
      <c r="AA215" s="66"/>
      <c r="AB215" s="67"/>
      <c r="AC215" s="67"/>
      <c r="AD215" s="68"/>
      <c r="AE215" s="67"/>
      <c r="AF215" s="67"/>
      <c r="AG215" s="126"/>
      <c r="AH215" s="70"/>
      <c r="AI215" s="71"/>
    </row>
    <row r="216" spans="1:35" x14ac:dyDescent="0.25">
      <c r="A216" s="85">
        <v>215</v>
      </c>
      <c r="B216" s="25">
        <v>45659</v>
      </c>
      <c r="C216" s="26" t="s">
        <v>35</v>
      </c>
      <c r="D216" s="27" t="s">
        <v>607</v>
      </c>
      <c r="E216" s="88">
        <f t="shared" si="14"/>
        <v>26250000</v>
      </c>
      <c r="F216" s="29">
        <v>4375000</v>
      </c>
      <c r="G216" s="30" t="s">
        <v>52</v>
      </c>
      <c r="H216" s="31" t="s">
        <v>53</v>
      </c>
      <c r="I216" s="32">
        <v>150</v>
      </c>
      <c r="J216" s="46">
        <v>45658</v>
      </c>
      <c r="K216" s="34">
        <v>26250000</v>
      </c>
      <c r="L216" s="35" t="s">
        <v>622</v>
      </c>
      <c r="M216" s="36">
        <v>1120579333</v>
      </c>
      <c r="N216" s="37" t="s">
        <v>202</v>
      </c>
      <c r="O216" s="86" t="s">
        <v>623</v>
      </c>
      <c r="P216" s="38">
        <v>3213224002</v>
      </c>
      <c r="Q216" s="39" t="s">
        <v>42</v>
      </c>
      <c r="R216" s="40">
        <v>79581162</v>
      </c>
      <c r="S216" s="26" t="s">
        <v>269</v>
      </c>
      <c r="T216" s="26" t="s">
        <v>270</v>
      </c>
      <c r="U216" s="44" t="s">
        <v>45</v>
      </c>
      <c r="V216" s="49" t="s">
        <v>46</v>
      </c>
      <c r="W216" s="41">
        <v>6</v>
      </c>
      <c r="X216" s="53">
        <v>45659</v>
      </c>
      <c r="Y216" s="185">
        <v>45838</v>
      </c>
      <c r="Z216" s="57">
        <v>215</v>
      </c>
      <c r="AA216" s="66"/>
      <c r="AB216" s="67"/>
      <c r="AC216" s="67"/>
      <c r="AD216" s="68"/>
      <c r="AE216" s="67"/>
      <c r="AF216" s="67"/>
      <c r="AG216" s="126"/>
      <c r="AH216" s="70"/>
      <c r="AI216" s="71"/>
    </row>
    <row r="217" spans="1:35" x14ac:dyDescent="0.25">
      <c r="A217" s="85">
        <v>216</v>
      </c>
      <c r="B217" s="25">
        <v>45659</v>
      </c>
      <c r="C217" s="26" t="s">
        <v>35</v>
      </c>
      <c r="D217" s="27" t="s">
        <v>607</v>
      </c>
      <c r="E217" s="88">
        <f t="shared" si="14"/>
        <v>26250000</v>
      </c>
      <c r="F217" s="29">
        <v>4375000</v>
      </c>
      <c r="G217" s="30" t="s">
        <v>52</v>
      </c>
      <c r="H217" s="31" t="s">
        <v>53</v>
      </c>
      <c r="I217" s="32">
        <v>151</v>
      </c>
      <c r="J217" s="46">
        <v>45658</v>
      </c>
      <c r="K217" s="34">
        <v>26250000</v>
      </c>
      <c r="L217" s="35" t="s">
        <v>624</v>
      </c>
      <c r="M217" s="36">
        <v>40395897</v>
      </c>
      <c r="N217" s="26" t="s">
        <v>61</v>
      </c>
      <c r="O217" s="86" t="s">
        <v>625</v>
      </c>
      <c r="P217" s="38">
        <v>986729050</v>
      </c>
      <c r="Q217" s="39" t="s">
        <v>42</v>
      </c>
      <c r="R217" s="40">
        <v>79581162</v>
      </c>
      <c r="S217" s="26" t="s">
        <v>269</v>
      </c>
      <c r="T217" s="26" t="s">
        <v>270</v>
      </c>
      <c r="U217" s="44" t="s">
        <v>45</v>
      </c>
      <c r="V217" s="49" t="s">
        <v>46</v>
      </c>
      <c r="W217" s="41">
        <v>6</v>
      </c>
      <c r="X217" s="53">
        <v>45659</v>
      </c>
      <c r="Y217" s="185">
        <v>45838</v>
      </c>
      <c r="Z217" s="57">
        <v>216</v>
      </c>
      <c r="AA217" s="66"/>
      <c r="AB217" s="67"/>
      <c r="AC217" s="67"/>
      <c r="AD217" s="68"/>
      <c r="AE217" s="67"/>
      <c r="AF217" s="67"/>
      <c r="AG217" s="126"/>
      <c r="AH217" s="70"/>
      <c r="AI217" s="71"/>
    </row>
    <row r="218" spans="1:35" x14ac:dyDescent="0.25">
      <c r="A218" s="85">
        <v>217</v>
      </c>
      <c r="B218" s="25">
        <v>45659</v>
      </c>
      <c r="C218" s="26" t="s">
        <v>35</v>
      </c>
      <c r="D218" s="27" t="s">
        <v>607</v>
      </c>
      <c r="E218" s="88">
        <f t="shared" si="14"/>
        <v>26250000</v>
      </c>
      <c r="F218" s="29">
        <v>4375000</v>
      </c>
      <c r="G218" s="30" t="s">
        <v>52</v>
      </c>
      <c r="H218" s="31" t="s">
        <v>53</v>
      </c>
      <c r="I218" s="32">
        <v>152</v>
      </c>
      <c r="J218" s="46">
        <v>45658</v>
      </c>
      <c r="K218" s="34">
        <v>26250000</v>
      </c>
      <c r="L218" s="35" t="s">
        <v>626</v>
      </c>
      <c r="M218" s="47">
        <v>1121917251</v>
      </c>
      <c r="N218" s="26" t="s">
        <v>61</v>
      </c>
      <c r="O218" s="86" t="s">
        <v>627</v>
      </c>
      <c r="P218" s="38">
        <v>3185241790</v>
      </c>
      <c r="Q218" s="39" t="s">
        <v>42</v>
      </c>
      <c r="R218" s="40">
        <v>79581162</v>
      </c>
      <c r="S218" s="26" t="s">
        <v>269</v>
      </c>
      <c r="T218" s="26" t="s">
        <v>270</v>
      </c>
      <c r="U218" s="44" t="s">
        <v>45</v>
      </c>
      <c r="V218" s="49" t="s">
        <v>46</v>
      </c>
      <c r="W218" s="41">
        <v>6</v>
      </c>
      <c r="X218" s="53">
        <v>45659</v>
      </c>
      <c r="Y218" s="185">
        <v>45838</v>
      </c>
      <c r="Z218" s="57">
        <v>217</v>
      </c>
      <c r="AA218" s="66"/>
      <c r="AB218" s="67"/>
      <c r="AC218" s="67"/>
      <c r="AD218" s="68"/>
      <c r="AE218" s="67"/>
      <c r="AF218" s="67"/>
      <c r="AG218" s="126"/>
      <c r="AH218" s="70"/>
      <c r="AI218" s="71"/>
    </row>
    <row r="219" spans="1:35" x14ac:dyDescent="0.25">
      <c r="A219" s="85">
        <v>218</v>
      </c>
      <c r="B219" s="25">
        <v>45659</v>
      </c>
      <c r="C219" s="26" t="s">
        <v>35</v>
      </c>
      <c r="D219" s="27" t="s">
        <v>607</v>
      </c>
      <c r="E219" s="88">
        <f t="shared" si="14"/>
        <v>26250000</v>
      </c>
      <c r="F219" s="29">
        <v>4375000</v>
      </c>
      <c r="G219" s="30" t="s">
        <v>52</v>
      </c>
      <c r="H219" s="31" t="s">
        <v>53</v>
      </c>
      <c r="I219" s="32">
        <v>153</v>
      </c>
      <c r="J219" s="46">
        <v>45658</v>
      </c>
      <c r="K219" s="34">
        <v>26250000</v>
      </c>
      <c r="L219" s="35" t="s">
        <v>628</v>
      </c>
      <c r="M219" s="47">
        <v>1007293397</v>
      </c>
      <c r="N219" s="157" t="s">
        <v>40</v>
      </c>
      <c r="O219" s="86" t="s">
        <v>629</v>
      </c>
      <c r="P219" s="38">
        <v>3156845636</v>
      </c>
      <c r="Q219" s="39" t="s">
        <v>42</v>
      </c>
      <c r="R219" s="40">
        <v>79581162</v>
      </c>
      <c r="S219" s="26" t="s">
        <v>269</v>
      </c>
      <c r="T219" s="26" t="s">
        <v>270</v>
      </c>
      <c r="U219" s="44" t="s">
        <v>45</v>
      </c>
      <c r="V219" s="49" t="s">
        <v>46</v>
      </c>
      <c r="W219" s="41">
        <v>6</v>
      </c>
      <c r="X219" s="53">
        <v>45659</v>
      </c>
      <c r="Y219" s="185">
        <v>45838</v>
      </c>
      <c r="Z219" s="57">
        <v>218</v>
      </c>
      <c r="AA219" s="66"/>
      <c r="AB219" s="67"/>
      <c r="AC219" s="67"/>
      <c r="AD219" s="68"/>
      <c r="AE219" s="67"/>
      <c r="AF219" s="67"/>
      <c r="AG219" s="126"/>
      <c r="AH219" s="70"/>
      <c r="AI219" s="71"/>
    </row>
    <row r="220" spans="1:35" x14ac:dyDescent="0.25">
      <c r="A220" s="85">
        <v>219</v>
      </c>
      <c r="B220" s="25">
        <v>45659</v>
      </c>
      <c r="C220" s="26" t="s">
        <v>35</v>
      </c>
      <c r="D220" s="27" t="s">
        <v>607</v>
      </c>
      <c r="E220" s="88">
        <f t="shared" si="14"/>
        <v>21000000</v>
      </c>
      <c r="F220" s="29">
        <v>3500000</v>
      </c>
      <c r="G220" s="30" t="s">
        <v>52</v>
      </c>
      <c r="H220" s="31" t="s">
        <v>53</v>
      </c>
      <c r="I220" s="32">
        <v>161</v>
      </c>
      <c r="J220" s="46">
        <v>45658</v>
      </c>
      <c r="K220" s="34">
        <v>21000000</v>
      </c>
      <c r="L220" s="35" t="s">
        <v>630</v>
      </c>
      <c r="M220" s="47">
        <v>1018464595</v>
      </c>
      <c r="N220" s="26" t="s">
        <v>174</v>
      </c>
      <c r="O220" s="86" t="s">
        <v>631</v>
      </c>
      <c r="P220" s="38">
        <v>3057057480</v>
      </c>
      <c r="Q220" s="39" t="s">
        <v>42</v>
      </c>
      <c r="R220" s="40">
        <v>79581162</v>
      </c>
      <c r="S220" s="26" t="s">
        <v>269</v>
      </c>
      <c r="T220" s="26" t="s">
        <v>270</v>
      </c>
      <c r="U220" s="44" t="s">
        <v>45</v>
      </c>
      <c r="V220" s="49" t="s">
        <v>46</v>
      </c>
      <c r="W220" s="41">
        <v>6</v>
      </c>
      <c r="X220" s="53">
        <v>45659</v>
      </c>
      <c r="Y220" s="185">
        <v>45838</v>
      </c>
      <c r="Z220" s="57">
        <v>219</v>
      </c>
      <c r="AA220" s="66">
        <v>45699</v>
      </c>
      <c r="AB220" s="67">
        <v>0</v>
      </c>
      <c r="AC220" s="67">
        <v>0</v>
      </c>
      <c r="AD220" s="68">
        <v>0</v>
      </c>
      <c r="AE220" s="67">
        <v>0</v>
      </c>
      <c r="AF220" s="67">
        <v>0</v>
      </c>
      <c r="AG220" s="126">
        <v>0</v>
      </c>
      <c r="AH220" s="70">
        <v>0</v>
      </c>
      <c r="AI220" s="71" t="s">
        <v>632</v>
      </c>
    </row>
    <row r="221" spans="1:35" x14ac:dyDescent="0.25">
      <c r="A221" s="85">
        <v>220</v>
      </c>
      <c r="B221" s="25">
        <v>45659</v>
      </c>
      <c r="C221" s="26" t="s">
        <v>35</v>
      </c>
      <c r="D221" s="27" t="s">
        <v>607</v>
      </c>
      <c r="E221" s="88">
        <f t="shared" si="14"/>
        <v>21000000</v>
      </c>
      <c r="F221" s="29">
        <v>3500000</v>
      </c>
      <c r="G221" s="30" t="s">
        <v>52</v>
      </c>
      <c r="H221" s="31" t="s">
        <v>53</v>
      </c>
      <c r="I221" s="32">
        <v>162</v>
      </c>
      <c r="J221" s="46">
        <v>45658</v>
      </c>
      <c r="K221" s="34">
        <v>21000000</v>
      </c>
      <c r="L221" s="35" t="s">
        <v>633</v>
      </c>
      <c r="M221" s="47">
        <v>1088283009</v>
      </c>
      <c r="N221" s="26" t="s">
        <v>634</v>
      </c>
      <c r="O221" s="86" t="s">
        <v>635</v>
      </c>
      <c r="P221" s="38">
        <v>3187423446</v>
      </c>
      <c r="Q221" s="39" t="s">
        <v>42</v>
      </c>
      <c r="R221" s="40">
        <v>79581162</v>
      </c>
      <c r="S221" s="26" t="s">
        <v>269</v>
      </c>
      <c r="T221" s="26" t="s">
        <v>270</v>
      </c>
      <c r="U221" s="44" t="s">
        <v>45</v>
      </c>
      <c r="V221" s="49" t="s">
        <v>46</v>
      </c>
      <c r="W221" s="41">
        <v>6</v>
      </c>
      <c r="X221" s="53">
        <v>45659</v>
      </c>
      <c r="Y221" s="185">
        <v>45838</v>
      </c>
      <c r="Z221" s="57">
        <v>220</v>
      </c>
      <c r="AA221" s="66"/>
      <c r="AB221" s="67"/>
      <c r="AC221" s="67"/>
      <c r="AD221" s="68"/>
      <c r="AE221" s="67"/>
      <c r="AF221" s="67"/>
      <c r="AG221" s="126"/>
      <c r="AH221" s="70"/>
      <c r="AI221" s="71"/>
    </row>
    <row r="222" spans="1:35" x14ac:dyDescent="0.25">
      <c r="A222" s="85">
        <v>221</v>
      </c>
      <c r="B222" s="25">
        <v>45659</v>
      </c>
      <c r="C222" s="26" t="s">
        <v>35</v>
      </c>
      <c r="D222" s="27" t="s">
        <v>607</v>
      </c>
      <c r="E222" s="88">
        <f t="shared" si="14"/>
        <v>21000000</v>
      </c>
      <c r="F222" s="29">
        <v>3500000</v>
      </c>
      <c r="G222" s="30" t="s">
        <v>52</v>
      </c>
      <c r="H222" s="31" t="s">
        <v>53</v>
      </c>
      <c r="I222" s="32">
        <v>163</v>
      </c>
      <c r="J222" s="46">
        <v>45658</v>
      </c>
      <c r="K222" s="34">
        <v>21000000</v>
      </c>
      <c r="L222" s="35" t="s">
        <v>636</v>
      </c>
      <c r="M222" s="47">
        <v>1017269002</v>
      </c>
      <c r="N222" s="26" t="s">
        <v>637</v>
      </c>
      <c r="O222" s="48" t="s">
        <v>638</v>
      </c>
      <c r="P222" s="38">
        <v>3188233557</v>
      </c>
      <c r="Q222" s="39" t="s">
        <v>42</v>
      </c>
      <c r="R222" s="40">
        <v>79581162</v>
      </c>
      <c r="S222" s="26" t="s">
        <v>269</v>
      </c>
      <c r="T222" s="26" t="s">
        <v>270</v>
      </c>
      <c r="U222" s="44" t="s">
        <v>45</v>
      </c>
      <c r="V222" s="49" t="s">
        <v>46</v>
      </c>
      <c r="W222" s="41">
        <v>6</v>
      </c>
      <c r="X222" s="53">
        <v>45659</v>
      </c>
      <c r="Y222" s="185">
        <v>45838</v>
      </c>
      <c r="Z222" s="57">
        <v>221</v>
      </c>
      <c r="AA222" s="66"/>
      <c r="AB222" s="67"/>
      <c r="AC222" s="67"/>
      <c r="AD222" s="68"/>
      <c r="AE222" s="67"/>
      <c r="AF222" s="67"/>
      <c r="AG222" s="126"/>
      <c r="AH222" s="70"/>
      <c r="AI222" s="71"/>
    </row>
    <row r="223" spans="1:35" x14ac:dyDescent="0.25">
      <c r="A223" s="85">
        <v>222</v>
      </c>
      <c r="B223" s="25">
        <v>45659</v>
      </c>
      <c r="C223" s="26" t="s">
        <v>35</v>
      </c>
      <c r="D223" s="27" t="s">
        <v>607</v>
      </c>
      <c r="E223" s="88">
        <f t="shared" si="14"/>
        <v>21000000</v>
      </c>
      <c r="F223" s="29">
        <v>3500000</v>
      </c>
      <c r="G223" s="30" t="s">
        <v>52</v>
      </c>
      <c r="H223" s="31" t="s">
        <v>53</v>
      </c>
      <c r="I223" s="32">
        <v>164</v>
      </c>
      <c r="J223" s="46">
        <v>45658</v>
      </c>
      <c r="K223" s="34">
        <v>21000000</v>
      </c>
      <c r="L223" s="35" t="s">
        <v>639</v>
      </c>
      <c r="M223" s="36">
        <v>1121965629</v>
      </c>
      <c r="N223" s="37" t="s">
        <v>61</v>
      </c>
      <c r="O223" s="54" t="s">
        <v>640</v>
      </c>
      <c r="P223" s="38">
        <v>3107992951</v>
      </c>
      <c r="Q223" s="39" t="s">
        <v>42</v>
      </c>
      <c r="R223" s="40">
        <v>79581162</v>
      </c>
      <c r="S223" s="26" t="s">
        <v>269</v>
      </c>
      <c r="T223" s="26" t="s">
        <v>270</v>
      </c>
      <c r="U223" s="44" t="s">
        <v>45</v>
      </c>
      <c r="V223" s="49" t="s">
        <v>46</v>
      </c>
      <c r="W223" s="41">
        <v>6</v>
      </c>
      <c r="X223" s="53">
        <v>45659</v>
      </c>
      <c r="Y223" s="185">
        <v>45838</v>
      </c>
      <c r="Z223" s="57">
        <v>222</v>
      </c>
      <c r="AA223" s="66"/>
      <c r="AB223" s="67"/>
      <c r="AC223" s="67"/>
      <c r="AD223" s="68"/>
      <c r="AE223" s="67"/>
      <c r="AF223" s="67"/>
      <c r="AG223" s="126"/>
      <c r="AH223" s="70"/>
      <c r="AI223" s="71"/>
    </row>
    <row r="224" spans="1:35" x14ac:dyDescent="0.25">
      <c r="A224" s="85">
        <v>223</v>
      </c>
      <c r="B224" s="25">
        <v>45659</v>
      </c>
      <c r="C224" s="26" t="s">
        <v>35</v>
      </c>
      <c r="D224" s="27" t="s">
        <v>607</v>
      </c>
      <c r="E224" s="88">
        <f t="shared" si="14"/>
        <v>21000000</v>
      </c>
      <c r="F224" s="29">
        <v>3500000</v>
      </c>
      <c r="G224" s="30" t="s">
        <v>52</v>
      </c>
      <c r="H224" s="31" t="s">
        <v>53</v>
      </c>
      <c r="I224" s="32">
        <v>165</v>
      </c>
      <c r="J224" s="46">
        <v>45658</v>
      </c>
      <c r="K224" s="34">
        <v>21000000</v>
      </c>
      <c r="L224" s="35" t="s">
        <v>641</v>
      </c>
      <c r="M224" s="47">
        <v>1032436953</v>
      </c>
      <c r="N224" s="26" t="s">
        <v>174</v>
      </c>
      <c r="O224" s="86" t="s">
        <v>642</v>
      </c>
      <c r="P224" s="38">
        <v>3153823074</v>
      </c>
      <c r="Q224" s="39" t="s">
        <v>42</v>
      </c>
      <c r="R224" s="40">
        <v>79581162</v>
      </c>
      <c r="S224" s="26" t="s">
        <v>269</v>
      </c>
      <c r="T224" s="26" t="s">
        <v>270</v>
      </c>
      <c r="U224" s="44" t="s">
        <v>45</v>
      </c>
      <c r="V224" s="49" t="s">
        <v>46</v>
      </c>
      <c r="W224" s="41">
        <v>6</v>
      </c>
      <c r="X224" s="53">
        <v>45659</v>
      </c>
      <c r="Y224" s="185">
        <v>45838</v>
      </c>
      <c r="Z224" s="57">
        <v>223</v>
      </c>
      <c r="AA224" s="66"/>
      <c r="AB224" s="67"/>
      <c r="AC224" s="67"/>
      <c r="AD224" s="68"/>
      <c r="AE224" s="67"/>
      <c r="AF224" s="67"/>
      <c r="AG224" s="126"/>
      <c r="AH224" s="70"/>
      <c r="AI224" s="71"/>
    </row>
    <row r="225" spans="1:35" x14ac:dyDescent="0.25">
      <c r="A225" s="85">
        <v>224</v>
      </c>
      <c r="B225" s="25">
        <v>45659</v>
      </c>
      <c r="C225" s="26" t="s">
        <v>35</v>
      </c>
      <c r="D225" s="27" t="s">
        <v>607</v>
      </c>
      <c r="E225" s="88">
        <f t="shared" si="14"/>
        <v>21000000</v>
      </c>
      <c r="F225" s="29">
        <v>3500000</v>
      </c>
      <c r="G225" s="30" t="s">
        <v>52</v>
      </c>
      <c r="H225" s="31" t="s">
        <v>53</v>
      </c>
      <c r="I225" s="32">
        <v>172</v>
      </c>
      <c r="J225" s="46">
        <v>45658</v>
      </c>
      <c r="K225" s="34">
        <v>21000000</v>
      </c>
      <c r="L225" s="35" t="s">
        <v>643</v>
      </c>
      <c r="M225" s="36">
        <v>1120580905</v>
      </c>
      <c r="N225" s="26" t="s">
        <v>40</v>
      </c>
      <c r="O225" s="86" t="s">
        <v>644</v>
      </c>
      <c r="P225" s="38">
        <v>3228692489</v>
      </c>
      <c r="Q225" s="39" t="s">
        <v>42</v>
      </c>
      <c r="R225" s="40">
        <v>79581162</v>
      </c>
      <c r="S225" s="26" t="s">
        <v>269</v>
      </c>
      <c r="T225" s="26" t="s">
        <v>270</v>
      </c>
      <c r="U225" s="44" t="s">
        <v>45</v>
      </c>
      <c r="V225" s="49" t="s">
        <v>46</v>
      </c>
      <c r="W225" s="41">
        <v>6</v>
      </c>
      <c r="X225" s="53">
        <v>45659</v>
      </c>
      <c r="Y225" s="185">
        <v>45838</v>
      </c>
      <c r="Z225" s="57">
        <v>224</v>
      </c>
      <c r="AA225" s="66"/>
      <c r="AB225" s="67"/>
      <c r="AC225" s="67"/>
      <c r="AD225" s="68"/>
      <c r="AE225" s="67"/>
      <c r="AF225" s="67"/>
      <c r="AG225" s="126"/>
      <c r="AH225" s="70"/>
      <c r="AI225" s="71"/>
    </row>
    <row r="226" spans="1:35" x14ac:dyDescent="0.25">
      <c r="A226" s="85">
        <v>225</v>
      </c>
      <c r="B226" s="25">
        <v>45659</v>
      </c>
      <c r="C226" s="26" t="s">
        <v>35</v>
      </c>
      <c r="D226" s="27" t="s">
        <v>607</v>
      </c>
      <c r="E226" s="88">
        <f t="shared" si="14"/>
        <v>21000000</v>
      </c>
      <c r="F226" s="29">
        <v>3500000</v>
      </c>
      <c r="G226" s="30" t="s">
        <v>52</v>
      </c>
      <c r="H226" s="31" t="s">
        <v>53</v>
      </c>
      <c r="I226" s="32">
        <v>173</v>
      </c>
      <c r="J226" s="46">
        <v>45658</v>
      </c>
      <c r="K226" s="34">
        <v>21000000</v>
      </c>
      <c r="L226" s="35" t="s">
        <v>645</v>
      </c>
      <c r="M226" s="47">
        <v>1049655199</v>
      </c>
      <c r="N226" s="26" t="s">
        <v>646</v>
      </c>
      <c r="O226" s="86" t="s">
        <v>647</v>
      </c>
      <c r="P226" s="38">
        <v>3176818801</v>
      </c>
      <c r="Q226" s="39" t="s">
        <v>42</v>
      </c>
      <c r="R226" s="40">
        <v>79581162</v>
      </c>
      <c r="S226" s="26" t="s">
        <v>269</v>
      </c>
      <c r="T226" s="26" t="s">
        <v>270</v>
      </c>
      <c r="U226" s="44" t="s">
        <v>45</v>
      </c>
      <c r="V226" s="49" t="s">
        <v>46</v>
      </c>
      <c r="W226" s="41">
        <v>6</v>
      </c>
      <c r="X226" s="53">
        <v>45659</v>
      </c>
      <c r="Y226" s="185">
        <v>45838</v>
      </c>
      <c r="Z226" s="57">
        <v>225</v>
      </c>
      <c r="AA226" s="66"/>
      <c r="AB226" s="67"/>
      <c r="AC226" s="67"/>
      <c r="AD226" s="68"/>
      <c r="AE226" s="67"/>
      <c r="AF226" s="67"/>
      <c r="AG226" s="126"/>
      <c r="AH226" s="70"/>
      <c r="AI226" s="71"/>
    </row>
    <row r="227" spans="1:35" x14ac:dyDescent="0.25">
      <c r="A227" s="85">
        <v>226</v>
      </c>
      <c r="B227" s="25">
        <v>45659</v>
      </c>
      <c r="C227" s="26" t="s">
        <v>35</v>
      </c>
      <c r="D227" s="27" t="s">
        <v>607</v>
      </c>
      <c r="E227" s="88">
        <f t="shared" si="14"/>
        <v>24281250</v>
      </c>
      <c r="F227" s="29">
        <v>4046875</v>
      </c>
      <c r="G227" s="30" t="s">
        <v>52</v>
      </c>
      <c r="H227" s="31" t="s">
        <v>53</v>
      </c>
      <c r="I227" s="32">
        <v>154</v>
      </c>
      <c r="J227" s="46">
        <v>45658</v>
      </c>
      <c r="K227" s="34">
        <v>24281250</v>
      </c>
      <c r="L227" s="35" t="s">
        <v>648</v>
      </c>
      <c r="M227" s="47">
        <v>1095937076</v>
      </c>
      <c r="N227" s="26" t="s">
        <v>649</v>
      </c>
      <c r="O227" s="48" t="s">
        <v>650</v>
      </c>
      <c r="P227" s="38">
        <v>3177917973</v>
      </c>
      <c r="Q227" s="39" t="s">
        <v>42</v>
      </c>
      <c r="R227" s="40">
        <v>79581162</v>
      </c>
      <c r="S227" s="26" t="s">
        <v>269</v>
      </c>
      <c r="T227" s="26" t="s">
        <v>270</v>
      </c>
      <c r="U227" s="44" t="s">
        <v>45</v>
      </c>
      <c r="V227" s="49" t="s">
        <v>46</v>
      </c>
      <c r="W227" s="41">
        <v>6</v>
      </c>
      <c r="X227" s="53">
        <v>45659</v>
      </c>
      <c r="Y227" s="185">
        <v>45838</v>
      </c>
      <c r="Z227" s="57">
        <v>226</v>
      </c>
      <c r="AA227" s="66"/>
      <c r="AB227" s="67"/>
      <c r="AC227" s="67"/>
      <c r="AD227" s="68"/>
      <c r="AE227" s="67"/>
      <c r="AF227" s="67"/>
      <c r="AG227" s="126"/>
      <c r="AH227" s="70"/>
      <c r="AI227" s="71"/>
    </row>
    <row r="228" spans="1:35" x14ac:dyDescent="0.25">
      <c r="A228" s="85">
        <v>227</v>
      </c>
      <c r="B228" s="25">
        <v>45659</v>
      </c>
      <c r="C228" s="26" t="s">
        <v>35</v>
      </c>
      <c r="D228" s="27" t="s">
        <v>607</v>
      </c>
      <c r="E228" s="88">
        <f t="shared" si="14"/>
        <v>24281250</v>
      </c>
      <c r="F228" s="29">
        <v>4046875</v>
      </c>
      <c r="G228" s="30" t="s">
        <v>52</v>
      </c>
      <c r="H228" s="31" t="s">
        <v>53</v>
      </c>
      <c r="I228" s="32">
        <v>155</v>
      </c>
      <c r="J228" s="46">
        <v>45658</v>
      </c>
      <c r="K228" s="34">
        <v>24281250</v>
      </c>
      <c r="L228" s="35" t="s">
        <v>651</v>
      </c>
      <c r="M228" s="36">
        <v>1002424598</v>
      </c>
      <c r="N228" s="26" t="s">
        <v>652</v>
      </c>
      <c r="O228" s="48" t="s">
        <v>653</v>
      </c>
      <c r="P228" s="38">
        <v>3003317915</v>
      </c>
      <c r="Q228" s="39" t="s">
        <v>42</v>
      </c>
      <c r="R228" s="40">
        <v>79581162</v>
      </c>
      <c r="S228" s="26" t="s">
        <v>269</v>
      </c>
      <c r="T228" s="26" t="s">
        <v>270</v>
      </c>
      <c r="U228" s="44" t="s">
        <v>45</v>
      </c>
      <c r="V228" s="49" t="s">
        <v>46</v>
      </c>
      <c r="W228" s="41">
        <v>6</v>
      </c>
      <c r="X228" s="53">
        <v>45659</v>
      </c>
      <c r="Y228" s="185">
        <v>45838</v>
      </c>
      <c r="Z228" s="57">
        <v>227</v>
      </c>
      <c r="AA228" s="66"/>
      <c r="AB228" s="67"/>
      <c r="AC228" s="67"/>
      <c r="AD228" s="68"/>
      <c r="AE228" s="67"/>
      <c r="AF228" s="67"/>
      <c r="AG228" s="126"/>
      <c r="AH228" s="70"/>
      <c r="AI228" s="71"/>
    </row>
    <row r="229" spans="1:35" x14ac:dyDescent="0.25">
      <c r="A229" s="85">
        <v>228</v>
      </c>
      <c r="B229" s="25">
        <v>45659</v>
      </c>
      <c r="C229" s="26" t="s">
        <v>35</v>
      </c>
      <c r="D229" s="27" t="s">
        <v>607</v>
      </c>
      <c r="E229" s="88">
        <f t="shared" si="14"/>
        <v>19031250</v>
      </c>
      <c r="F229" s="29">
        <v>3171875</v>
      </c>
      <c r="G229" s="30" t="s">
        <v>52</v>
      </c>
      <c r="H229" s="31" t="s">
        <v>53</v>
      </c>
      <c r="I229" s="32">
        <v>144</v>
      </c>
      <c r="J229" s="46">
        <v>45658</v>
      </c>
      <c r="K229" s="34">
        <v>19031250</v>
      </c>
      <c r="L229" s="35" t="s">
        <v>654</v>
      </c>
      <c r="M229" s="47">
        <v>52782607</v>
      </c>
      <c r="N229" s="26" t="s">
        <v>174</v>
      </c>
      <c r="O229" s="48" t="s">
        <v>655</v>
      </c>
      <c r="P229" s="38">
        <v>3153507739</v>
      </c>
      <c r="Q229" s="39" t="s">
        <v>42</v>
      </c>
      <c r="R229" s="40">
        <v>79581162</v>
      </c>
      <c r="S229" s="26" t="s">
        <v>269</v>
      </c>
      <c r="T229" s="26" t="s">
        <v>270</v>
      </c>
      <c r="U229" s="44" t="s">
        <v>45</v>
      </c>
      <c r="V229" s="49" t="s">
        <v>46</v>
      </c>
      <c r="W229" s="41">
        <v>6</v>
      </c>
      <c r="X229" s="53">
        <v>45659</v>
      </c>
      <c r="Y229" s="185">
        <v>45838</v>
      </c>
      <c r="Z229" s="57">
        <v>228</v>
      </c>
      <c r="AA229" s="66"/>
      <c r="AB229" s="67"/>
      <c r="AC229" s="67"/>
      <c r="AD229" s="68"/>
      <c r="AE229" s="67"/>
      <c r="AF229" s="67"/>
      <c r="AG229" s="126"/>
      <c r="AH229" s="70"/>
      <c r="AI229" s="71"/>
    </row>
    <row r="230" spans="1:35" x14ac:dyDescent="0.25">
      <c r="A230" s="85">
        <v>229</v>
      </c>
      <c r="B230" s="25">
        <v>45659</v>
      </c>
      <c r="C230" s="26" t="s">
        <v>35</v>
      </c>
      <c r="D230" s="27" t="s">
        <v>607</v>
      </c>
      <c r="E230" s="88">
        <f t="shared" si="14"/>
        <v>22312500</v>
      </c>
      <c r="F230" s="29">
        <v>3178750</v>
      </c>
      <c r="G230" s="30" t="s">
        <v>52</v>
      </c>
      <c r="H230" s="31" t="s">
        <v>53</v>
      </c>
      <c r="I230" s="32">
        <v>160</v>
      </c>
      <c r="J230" s="46">
        <v>45658</v>
      </c>
      <c r="K230" s="34">
        <v>22312500</v>
      </c>
      <c r="L230" s="35" t="s">
        <v>656</v>
      </c>
      <c r="M230" s="36">
        <v>1120569144</v>
      </c>
      <c r="N230" s="26" t="s">
        <v>40</v>
      </c>
      <c r="O230" s="86" t="s">
        <v>657</v>
      </c>
      <c r="P230" s="38">
        <v>3183250317</v>
      </c>
      <c r="Q230" s="39" t="s">
        <v>42</v>
      </c>
      <c r="R230" s="40">
        <v>79581162</v>
      </c>
      <c r="S230" s="26" t="s">
        <v>269</v>
      </c>
      <c r="T230" s="26" t="s">
        <v>270</v>
      </c>
      <c r="U230" s="44" t="s">
        <v>45</v>
      </c>
      <c r="V230" s="49" t="s">
        <v>46</v>
      </c>
      <c r="W230" s="41">
        <v>6</v>
      </c>
      <c r="X230" s="53">
        <v>45659</v>
      </c>
      <c r="Y230" s="185">
        <v>45838</v>
      </c>
      <c r="Z230" s="57">
        <v>229</v>
      </c>
      <c r="AA230" s="66"/>
      <c r="AB230" s="67"/>
      <c r="AC230" s="67"/>
      <c r="AD230" s="68"/>
      <c r="AE230" s="67"/>
      <c r="AF230" s="67"/>
      <c r="AG230" s="126"/>
      <c r="AH230" s="70"/>
      <c r="AI230" s="71"/>
    </row>
    <row r="231" spans="1:35" x14ac:dyDescent="0.25">
      <c r="A231" s="85">
        <v>230</v>
      </c>
      <c r="B231" s="25">
        <v>45659</v>
      </c>
      <c r="C231" s="26" t="s">
        <v>35</v>
      </c>
      <c r="D231" s="27" t="s">
        <v>658</v>
      </c>
      <c r="E231" s="28">
        <v>23400000</v>
      </c>
      <c r="F231" s="29">
        <v>3900000</v>
      </c>
      <c r="G231" s="30" t="s">
        <v>52</v>
      </c>
      <c r="H231" s="31" t="s">
        <v>53</v>
      </c>
      <c r="I231" s="32">
        <v>147</v>
      </c>
      <c r="J231" s="46">
        <v>45658</v>
      </c>
      <c r="K231" s="34">
        <v>23400000</v>
      </c>
      <c r="L231" s="35" t="s">
        <v>659</v>
      </c>
      <c r="M231" s="47">
        <v>1122647324</v>
      </c>
      <c r="N231" s="26" t="s">
        <v>660</v>
      </c>
      <c r="O231" s="48" t="s">
        <v>661</v>
      </c>
      <c r="P231" s="38">
        <v>3132150353</v>
      </c>
      <c r="Q231" s="39" t="s">
        <v>42</v>
      </c>
      <c r="R231" s="40">
        <v>79581162</v>
      </c>
      <c r="S231" s="26" t="s">
        <v>269</v>
      </c>
      <c r="T231" s="26" t="s">
        <v>270</v>
      </c>
      <c r="U231" s="44" t="s">
        <v>45</v>
      </c>
      <c r="V231" s="49" t="s">
        <v>46</v>
      </c>
      <c r="W231" s="41">
        <v>6</v>
      </c>
      <c r="X231" s="53">
        <v>45659</v>
      </c>
      <c r="Y231" s="185">
        <v>45838</v>
      </c>
      <c r="Z231" s="57">
        <v>230</v>
      </c>
      <c r="AA231" s="66"/>
      <c r="AB231" s="67"/>
      <c r="AC231" s="67"/>
      <c r="AD231" s="68"/>
      <c r="AE231" s="67"/>
      <c r="AF231" s="67"/>
      <c r="AG231" s="126"/>
      <c r="AH231" s="70"/>
      <c r="AI231" s="71"/>
    </row>
    <row r="232" spans="1:35" x14ac:dyDescent="0.25">
      <c r="A232" s="85">
        <v>231</v>
      </c>
      <c r="B232" s="25">
        <v>45659</v>
      </c>
      <c r="C232" s="26" t="s">
        <v>35</v>
      </c>
      <c r="D232" s="27" t="s">
        <v>607</v>
      </c>
      <c r="E232" s="28">
        <v>21000000</v>
      </c>
      <c r="F232" s="29">
        <v>3500000</v>
      </c>
      <c r="G232" s="30" t="s">
        <v>52</v>
      </c>
      <c r="H232" s="31" t="s">
        <v>53</v>
      </c>
      <c r="I232" s="32">
        <v>309</v>
      </c>
      <c r="J232" s="46">
        <v>45658</v>
      </c>
      <c r="K232" s="34">
        <v>21000000</v>
      </c>
      <c r="L232" s="35" t="s">
        <v>662</v>
      </c>
      <c r="M232" s="36">
        <v>1032501758</v>
      </c>
      <c r="N232" s="37" t="s">
        <v>174</v>
      </c>
      <c r="O232" s="54" t="s">
        <v>663</v>
      </c>
      <c r="P232" s="38">
        <v>3183936496</v>
      </c>
      <c r="Q232" s="39" t="s">
        <v>42</v>
      </c>
      <c r="R232" s="40">
        <v>79581162</v>
      </c>
      <c r="S232" s="26" t="s">
        <v>269</v>
      </c>
      <c r="T232" s="26" t="s">
        <v>270</v>
      </c>
      <c r="U232" s="44" t="s">
        <v>45</v>
      </c>
      <c r="V232" s="49" t="s">
        <v>46</v>
      </c>
      <c r="W232" s="41">
        <v>6</v>
      </c>
      <c r="X232" s="53">
        <v>45659</v>
      </c>
      <c r="Y232" s="185">
        <v>45838</v>
      </c>
      <c r="Z232" s="57">
        <v>231</v>
      </c>
      <c r="AA232" s="66"/>
      <c r="AB232" s="67"/>
      <c r="AC232" s="67"/>
      <c r="AD232" s="68"/>
      <c r="AE232" s="67"/>
      <c r="AF232" s="67"/>
      <c r="AG232" s="126"/>
      <c r="AH232" s="70"/>
      <c r="AI232" s="71"/>
    </row>
    <row r="233" spans="1:35" x14ac:dyDescent="0.25">
      <c r="A233" s="85">
        <v>232</v>
      </c>
      <c r="B233" s="25">
        <v>45659</v>
      </c>
      <c r="C233" s="26" t="s">
        <v>35</v>
      </c>
      <c r="D233" s="27" t="s">
        <v>47</v>
      </c>
      <c r="E233" s="28">
        <f>K233</f>
        <v>4698000</v>
      </c>
      <c r="F233" s="29">
        <v>1566000</v>
      </c>
      <c r="G233" s="30" t="s">
        <v>266</v>
      </c>
      <c r="H233" s="31" t="s">
        <v>38</v>
      </c>
      <c r="I233" s="32">
        <v>91</v>
      </c>
      <c r="J233" s="46">
        <v>45658</v>
      </c>
      <c r="K233" s="34">
        <v>4698000</v>
      </c>
      <c r="L233" s="35" t="s">
        <v>664</v>
      </c>
      <c r="M233" s="87">
        <v>1121837048</v>
      </c>
      <c r="N233" s="26" t="s">
        <v>61</v>
      </c>
      <c r="O233" s="48" t="s">
        <v>665</v>
      </c>
      <c r="P233" s="38">
        <v>3106238881</v>
      </c>
      <c r="Q233" s="39" t="s">
        <v>42</v>
      </c>
      <c r="R233" s="40">
        <v>60317245</v>
      </c>
      <c r="S233" s="26" t="s">
        <v>666</v>
      </c>
      <c r="T233" s="26" t="s">
        <v>667</v>
      </c>
      <c r="U233" s="39" t="s">
        <v>45</v>
      </c>
      <c r="V233" s="49" t="s">
        <v>46</v>
      </c>
      <c r="W233" s="41">
        <v>3</v>
      </c>
      <c r="X233" s="53">
        <v>45659</v>
      </c>
      <c r="Y233" s="185">
        <v>45747</v>
      </c>
      <c r="Z233" s="57">
        <v>232</v>
      </c>
      <c r="AA233" s="66"/>
      <c r="AB233" s="67"/>
      <c r="AC233" s="67"/>
      <c r="AD233" s="68"/>
      <c r="AE233" s="67"/>
      <c r="AF233" s="67"/>
      <c r="AG233" s="126"/>
      <c r="AH233" s="70"/>
      <c r="AI233" s="71"/>
    </row>
    <row r="234" spans="1:35" x14ac:dyDescent="0.25">
      <c r="A234" s="85">
        <v>233</v>
      </c>
      <c r="B234" s="25">
        <v>45659</v>
      </c>
      <c r="C234" s="26" t="s">
        <v>35</v>
      </c>
      <c r="D234" s="27" t="s">
        <v>47</v>
      </c>
      <c r="E234" s="28">
        <f t="shared" ref="E234:E270" si="15">K234</f>
        <v>4698000</v>
      </c>
      <c r="F234" s="29">
        <v>1566000</v>
      </c>
      <c r="G234" s="30" t="s">
        <v>266</v>
      </c>
      <c r="H234" s="31" t="s">
        <v>38</v>
      </c>
      <c r="I234" s="32">
        <v>92</v>
      </c>
      <c r="J234" s="46">
        <v>45658</v>
      </c>
      <c r="K234" s="34">
        <v>4698000</v>
      </c>
      <c r="L234" s="35" t="s">
        <v>668</v>
      </c>
      <c r="M234" s="36">
        <v>1006701905</v>
      </c>
      <c r="N234" s="37" t="s">
        <v>40</v>
      </c>
      <c r="O234" s="48" t="s">
        <v>669</v>
      </c>
      <c r="P234" s="38">
        <v>3187986437</v>
      </c>
      <c r="Q234" s="39" t="s">
        <v>42</v>
      </c>
      <c r="R234" s="40">
        <v>60317245</v>
      </c>
      <c r="S234" s="26" t="s">
        <v>666</v>
      </c>
      <c r="T234" s="26" t="s">
        <v>667</v>
      </c>
      <c r="U234" s="39" t="s">
        <v>45</v>
      </c>
      <c r="V234" s="49" t="s">
        <v>46</v>
      </c>
      <c r="W234" s="41">
        <v>3</v>
      </c>
      <c r="X234" s="53">
        <v>45659</v>
      </c>
      <c r="Y234" s="185">
        <v>45747</v>
      </c>
      <c r="Z234" s="57">
        <v>233</v>
      </c>
      <c r="AA234" s="66">
        <v>45687</v>
      </c>
      <c r="AB234" s="67">
        <v>0</v>
      </c>
      <c r="AC234" s="67">
        <v>0</v>
      </c>
      <c r="AD234" s="68">
        <v>0</v>
      </c>
      <c r="AE234" s="67">
        <v>0</v>
      </c>
      <c r="AF234" s="67">
        <v>0</v>
      </c>
      <c r="AG234" s="126">
        <v>0</v>
      </c>
      <c r="AH234" s="70">
        <v>0</v>
      </c>
      <c r="AI234" s="71" t="s">
        <v>670</v>
      </c>
    </row>
    <row r="235" spans="1:35" x14ac:dyDescent="0.25">
      <c r="A235" s="85">
        <v>234</v>
      </c>
      <c r="B235" s="25">
        <v>45659</v>
      </c>
      <c r="C235" s="26" t="s">
        <v>35</v>
      </c>
      <c r="D235" s="27" t="s">
        <v>47</v>
      </c>
      <c r="E235" s="28">
        <f t="shared" si="15"/>
        <v>4698000</v>
      </c>
      <c r="F235" s="29">
        <v>1566000</v>
      </c>
      <c r="G235" s="30" t="s">
        <v>266</v>
      </c>
      <c r="H235" s="31" t="s">
        <v>38</v>
      </c>
      <c r="I235" s="32">
        <v>93</v>
      </c>
      <c r="J235" s="46">
        <v>45658</v>
      </c>
      <c r="K235" s="34">
        <v>4698000</v>
      </c>
      <c r="L235" s="35" t="s">
        <v>671</v>
      </c>
      <c r="M235" s="36">
        <v>1025142465</v>
      </c>
      <c r="N235" s="37" t="s">
        <v>40</v>
      </c>
      <c r="O235" s="54" t="s">
        <v>672</v>
      </c>
      <c r="P235" s="38">
        <v>3132587227</v>
      </c>
      <c r="Q235" s="39" t="s">
        <v>42</v>
      </c>
      <c r="R235" s="40">
        <v>60317245</v>
      </c>
      <c r="S235" s="26" t="s">
        <v>666</v>
      </c>
      <c r="T235" s="26" t="s">
        <v>667</v>
      </c>
      <c r="U235" s="39" t="s">
        <v>45</v>
      </c>
      <c r="V235" s="49" t="s">
        <v>46</v>
      </c>
      <c r="W235" s="41">
        <v>3</v>
      </c>
      <c r="X235" s="53">
        <v>45659</v>
      </c>
      <c r="Y235" s="185">
        <v>45747</v>
      </c>
      <c r="Z235" s="57">
        <v>234</v>
      </c>
      <c r="AA235" s="66"/>
      <c r="AB235" s="67"/>
      <c r="AC235" s="67"/>
      <c r="AD235" s="68"/>
      <c r="AE235" s="67"/>
      <c r="AF235" s="67"/>
      <c r="AG235" s="126"/>
      <c r="AH235" s="70"/>
      <c r="AI235" s="71"/>
    </row>
    <row r="236" spans="1:35" x14ac:dyDescent="0.25">
      <c r="A236" s="85">
        <v>235</v>
      </c>
      <c r="B236" s="25">
        <v>45659</v>
      </c>
      <c r="C236" s="26" t="s">
        <v>35</v>
      </c>
      <c r="D236" s="27" t="s">
        <v>47</v>
      </c>
      <c r="E236" s="28">
        <f t="shared" si="15"/>
        <v>4698000</v>
      </c>
      <c r="F236" s="29">
        <v>1566000</v>
      </c>
      <c r="G236" s="30" t="s">
        <v>266</v>
      </c>
      <c r="H236" s="31" t="s">
        <v>38</v>
      </c>
      <c r="I236" s="32">
        <v>94</v>
      </c>
      <c r="J236" s="46">
        <v>45658</v>
      </c>
      <c r="K236" s="34">
        <v>4698000</v>
      </c>
      <c r="L236" s="35" t="s">
        <v>673</v>
      </c>
      <c r="M236" s="36">
        <v>33435689</v>
      </c>
      <c r="N236" s="37" t="s">
        <v>674</v>
      </c>
      <c r="O236" s="48" t="s">
        <v>675</v>
      </c>
      <c r="P236" s="38">
        <v>3138969679</v>
      </c>
      <c r="Q236" s="39" t="s">
        <v>42</v>
      </c>
      <c r="R236" s="40">
        <v>60317245</v>
      </c>
      <c r="S236" s="26" t="s">
        <v>666</v>
      </c>
      <c r="T236" s="26" t="s">
        <v>667</v>
      </c>
      <c r="U236" s="39" t="s">
        <v>45</v>
      </c>
      <c r="V236" s="49" t="s">
        <v>46</v>
      </c>
      <c r="W236" s="41">
        <v>3</v>
      </c>
      <c r="X236" s="53">
        <v>45659</v>
      </c>
      <c r="Y236" s="185">
        <v>45747</v>
      </c>
      <c r="Z236" s="57">
        <v>235</v>
      </c>
      <c r="AA236" s="66"/>
      <c r="AB236" s="67"/>
      <c r="AC236" s="67"/>
      <c r="AD236" s="68"/>
      <c r="AE236" s="67"/>
      <c r="AF236" s="67"/>
      <c r="AG236" s="126"/>
      <c r="AH236" s="70"/>
      <c r="AI236" s="71"/>
    </row>
    <row r="237" spans="1:35" x14ac:dyDescent="0.25">
      <c r="A237" s="85">
        <v>236</v>
      </c>
      <c r="B237" s="25">
        <v>45659</v>
      </c>
      <c r="C237" s="26" t="s">
        <v>35</v>
      </c>
      <c r="D237" s="27" t="s">
        <v>47</v>
      </c>
      <c r="E237" s="28">
        <f t="shared" si="15"/>
        <v>4698000</v>
      </c>
      <c r="F237" s="29">
        <v>1566000</v>
      </c>
      <c r="G237" s="30" t="s">
        <v>266</v>
      </c>
      <c r="H237" s="31" t="s">
        <v>38</v>
      </c>
      <c r="I237" s="32">
        <v>96</v>
      </c>
      <c r="J237" s="46">
        <v>45658</v>
      </c>
      <c r="K237" s="34">
        <v>4698000</v>
      </c>
      <c r="L237" s="35" t="s">
        <v>676</v>
      </c>
      <c r="M237" s="36">
        <v>52221047</v>
      </c>
      <c r="N237" s="37" t="s">
        <v>174</v>
      </c>
      <c r="O237" s="54" t="s">
        <v>677</v>
      </c>
      <c r="P237" s="38">
        <v>3203446818</v>
      </c>
      <c r="Q237" s="39" t="s">
        <v>42</v>
      </c>
      <c r="R237" s="40">
        <v>60317245</v>
      </c>
      <c r="S237" s="26" t="s">
        <v>666</v>
      </c>
      <c r="T237" s="26" t="s">
        <v>667</v>
      </c>
      <c r="U237" s="39" t="s">
        <v>45</v>
      </c>
      <c r="V237" s="49" t="s">
        <v>46</v>
      </c>
      <c r="W237" s="41">
        <v>3</v>
      </c>
      <c r="X237" s="53">
        <v>45659</v>
      </c>
      <c r="Y237" s="185">
        <v>45747</v>
      </c>
      <c r="Z237" s="57">
        <v>236</v>
      </c>
      <c r="AA237" s="66"/>
      <c r="AB237" s="67"/>
      <c r="AC237" s="67"/>
      <c r="AD237" s="68"/>
      <c r="AE237" s="67"/>
      <c r="AF237" s="67"/>
      <c r="AG237" s="126"/>
      <c r="AH237" s="70"/>
      <c r="AI237" s="71"/>
    </row>
    <row r="238" spans="1:35" x14ac:dyDescent="0.25">
      <c r="A238" s="85">
        <v>237</v>
      </c>
      <c r="B238" s="25">
        <v>45659</v>
      </c>
      <c r="C238" s="26" t="s">
        <v>35</v>
      </c>
      <c r="D238" s="27" t="s">
        <v>47</v>
      </c>
      <c r="E238" s="28">
        <f t="shared" si="15"/>
        <v>4698000</v>
      </c>
      <c r="F238" s="29">
        <v>1566000</v>
      </c>
      <c r="G238" s="30" t="s">
        <v>266</v>
      </c>
      <c r="H238" s="31" t="s">
        <v>38</v>
      </c>
      <c r="I238" s="32">
        <v>86</v>
      </c>
      <c r="J238" s="46">
        <v>45658</v>
      </c>
      <c r="K238" s="34">
        <v>4698000</v>
      </c>
      <c r="L238" s="35" t="s">
        <v>678</v>
      </c>
      <c r="M238" s="47">
        <v>1120581242</v>
      </c>
      <c r="N238" s="26" t="s">
        <v>40</v>
      </c>
      <c r="O238" s="86" t="s">
        <v>679</v>
      </c>
      <c r="P238" s="38">
        <v>3118190968</v>
      </c>
      <c r="Q238" s="39" t="s">
        <v>42</v>
      </c>
      <c r="R238" s="40">
        <v>60317245</v>
      </c>
      <c r="S238" s="26" t="s">
        <v>666</v>
      </c>
      <c r="T238" s="26" t="s">
        <v>680</v>
      </c>
      <c r="U238" s="39" t="s">
        <v>45</v>
      </c>
      <c r="V238" s="49" t="s">
        <v>46</v>
      </c>
      <c r="W238" s="41">
        <v>3</v>
      </c>
      <c r="X238" s="53">
        <v>45659</v>
      </c>
      <c r="Y238" s="185">
        <v>45747</v>
      </c>
      <c r="Z238" s="57">
        <v>237</v>
      </c>
      <c r="AA238" s="66"/>
      <c r="AB238" s="67"/>
      <c r="AC238" s="67"/>
      <c r="AD238" s="68"/>
      <c r="AE238" s="67"/>
      <c r="AF238" s="67"/>
      <c r="AG238" s="126"/>
      <c r="AH238" s="70"/>
      <c r="AI238" s="71"/>
    </row>
    <row r="239" spans="1:35" x14ac:dyDescent="0.25">
      <c r="A239" s="85">
        <v>238</v>
      </c>
      <c r="B239" s="25">
        <v>45659</v>
      </c>
      <c r="C239" s="26" t="s">
        <v>35</v>
      </c>
      <c r="D239" s="27" t="s">
        <v>47</v>
      </c>
      <c r="E239" s="28">
        <f t="shared" si="15"/>
        <v>4698000</v>
      </c>
      <c r="F239" s="29">
        <v>1566000</v>
      </c>
      <c r="G239" s="30" t="s">
        <v>266</v>
      </c>
      <c r="H239" s="31" t="s">
        <v>38</v>
      </c>
      <c r="I239" s="32">
        <v>88</v>
      </c>
      <c r="J239" s="46">
        <v>45658</v>
      </c>
      <c r="K239" s="34">
        <v>4698000</v>
      </c>
      <c r="L239" s="35" t="s">
        <v>681</v>
      </c>
      <c r="M239" s="36">
        <v>1006783462</v>
      </c>
      <c r="N239" s="37" t="s">
        <v>174</v>
      </c>
      <c r="O239" s="48" t="s">
        <v>682</v>
      </c>
      <c r="P239" s="38">
        <v>3138612434</v>
      </c>
      <c r="Q239" s="39" t="s">
        <v>42</v>
      </c>
      <c r="R239" s="40">
        <v>60317245</v>
      </c>
      <c r="S239" s="26" t="s">
        <v>666</v>
      </c>
      <c r="T239" s="26" t="s">
        <v>680</v>
      </c>
      <c r="U239" s="39" t="s">
        <v>45</v>
      </c>
      <c r="V239" s="49" t="s">
        <v>46</v>
      </c>
      <c r="W239" s="41">
        <v>3</v>
      </c>
      <c r="X239" s="53">
        <v>45659</v>
      </c>
      <c r="Y239" s="185">
        <v>45747</v>
      </c>
      <c r="Z239" s="57">
        <v>238</v>
      </c>
      <c r="AA239" s="66"/>
      <c r="AB239" s="67"/>
      <c r="AC239" s="67"/>
      <c r="AD239" s="68"/>
      <c r="AE239" s="67"/>
      <c r="AF239" s="67"/>
      <c r="AG239" s="126"/>
      <c r="AH239" s="70"/>
      <c r="AI239" s="71"/>
    </row>
    <row r="240" spans="1:35" x14ac:dyDescent="0.25">
      <c r="A240" s="85">
        <v>239</v>
      </c>
      <c r="B240" s="25">
        <v>45659</v>
      </c>
      <c r="C240" s="26" t="s">
        <v>35</v>
      </c>
      <c r="D240" s="27" t="s">
        <v>683</v>
      </c>
      <c r="E240" s="28">
        <f t="shared" si="15"/>
        <v>9000000</v>
      </c>
      <c r="F240" s="29">
        <v>3000000</v>
      </c>
      <c r="G240" s="30" t="s">
        <v>52</v>
      </c>
      <c r="H240" s="31" t="s">
        <v>53</v>
      </c>
      <c r="I240" s="32">
        <v>90</v>
      </c>
      <c r="J240" s="46">
        <v>45658</v>
      </c>
      <c r="K240" s="34">
        <v>9000000</v>
      </c>
      <c r="L240" s="89" t="s">
        <v>684</v>
      </c>
      <c r="M240" s="47">
        <v>1022390351</v>
      </c>
      <c r="N240" s="26" t="s">
        <v>174</v>
      </c>
      <c r="O240" s="90" t="s">
        <v>685</v>
      </c>
      <c r="P240" s="91">
        <v>3138321200</v>
      </c>
      <c r="Q240" s="39" t="s">
        <v>42</v>
      </c>
      <c r="R240" s="40">
        <v>60317245</v>
      </c>
      <c r="S240" s="26" t="s">
        <v>666</v>
      </c>
      <c r="T240" s="26" t="s">
        <v>680</v>
      </c>
      <c r="U240" s="39" t="s">
        <v>45</v>
      </c>
      <c r="V240" s="49" t="s">
        <v>46</v>
      </c>
      <c r="W240" s="41">
        <v>3</v>
      </c>
      <c r="X240" s="53">
        <v>45659</v>
      </c>
      <c r="Y240" s="185">
        <v>45747</v>
      </c>
      <c r="Z240" s="57">
        <v>239</v>
      </c>
      <c r="AA240" s="66"/>
      <c r="AB240" s="67"/>
      <c r="AC240" s="67"/>
      <c r="AD240" s="68"/>
      <c r="AE240" s="67"/>
      <c r="AF240" s="67"/>
      <c r="AG240" s="126"/>
      <c r="AH240" s="70"/>
      <c r="AI240" s="71"/>
    </row>
    <row r="241" spans="1:35" x14ac:dyDescent="0.25">
      <c r="A241" s="85">
        <v>240</v>
      </c>
      <c r="B241" s="25">
        <v>45659</v>
      </c>
      <c r="C241" s="26" t="s">
        <v>35</v>
      </c>
      <c r="D241" s="27" t="s">
        <v>686</v>
      </c>
      <c r="E241" s="28">
        <f t="shared" ref="E241" si="16">K241</f>
        <v>4410000</v>
      </c>
      <c r="F241" s="29">
        <v>1470000</v>
      </c>
      <c r="G241" s="30" t="s">
        <v>37</v>
      </c>
      <c r="H241" s="31" t="s">
        <v>38</v>
      </c>
      <c r="I241" s="32">
        <v>405</v>
      </c>
      <c r="J241" s="46">
        <v>45658</v>
      </c>
      <c r="K241" s="34">
        <v>4410000</v>
      </c>
      <c r="L241" s="35" t="s">
        <v>687</v>
      </c>
      <c r="M241" s="36">
        <v>1120573629</v>
      </c>
      <c r="N241" s="26" t="s">
        <v>202</v>
      </c>
      <c r="O241" s="48" t="s">
        <v>688</v>
      </c>
      <c r="P241" s="38">
        <v>3204353206</v>
      </c>
      <c r="Q241" s="39" t="s">
        <v>42</v>
      </c>
      <c r="R241" s="40">
        <v>1129574804</v>
      </c>
      <c r="S241" s="26" t="s">
        <v>75</v>
      </c>
      <c r="T241" s="26" t="s">
        <v>689</v>
      </c>
      <c r="U241" s="39" t="s">
        <v>45</v>
      </c>
      <c r="V241" s="49" t="s">
        <v>46</v>
      </c>
      <c r="W241" s="41">
        <v>3</v>
      </c>
      <c r="X241" s="53">
        <v>45659</v>
      </c>
      <c r="Y241" s="185">
        <v>45747</v>
      </c>
      <c r="Z241" s="57">
        <v>240</v>
      </c>
      <c r="AA241" s="66"/>
      <c r="AB241" s="67"/>
      <c r="AC241" s="67"/>
      <c r="AD241" s="68"/>
      <c r="AE241" s="67"/>
      <c r="AF241" s="67"/>
      <c r="AG241" s="126"/>
      <c r="AH241" s="70"/>
      <c r="AI241" s="71"/>
    </row>
    <row r="242" spans="1:35" x14ac:dyDescent="0.25">
      <c r="A242" s="85">
        <v>241</v>
      </c>
      <c r="B242" s="25">
        <v>45659</v>
      </c>
      <c r="C242" s="26" t="s">
        <v>35</v>
      </c>
      <c r="D242" s="27" t="s">
        <v>690</v>
      </c>
      <c r="E242" s="28">
        <f t="shared" si="15"/>
        <v>4410000</v>
      </c>
      <c r="F242" s="29">
        <v>1470000</v>
      </c>
      <c r="G242" s="30" t="s">
        <v>37</v>
      </c>
      <c r="H242" s="31" t="s">
        <v>38</v>
      </c>
      <c r="I242" s="32">
        <v>370</v>
      </c>
      <c r="J242" s="46">
        <v>45658</v>
      </c>
      <c r="K242" s="34">
        <v>4410000</v>
      </c>
      <c r="L242" s="35" t="s">
        <v>691</v>
      </c>
      <c r="M242" s="47">
        <v>40389879</v>
      </c>
      <c r="N242" s="26" t="s">
        <v>61</v>
      </c>
      <c r="O242" s="48" t="s">
        <v>692</v>
      </c>
      <c r="P242" s="38">
        <v>3132758248</v>
      </c>
      <c r="Q242" s="39" t="s">
        <v>42</v>
      </c>
      <c r="R242" s="40">
        <v>1129574804</v>
      </c>
      <c r="S242" s="26" t="s">
        <v>75</v>
      </c>
      <c r="T242" s="26" t="s">
        <v>689</v>
      </c>
      <c r="U242" s="39" t="s">
        <v>45</v>
      </c>
      <c r="V242" s="49" t="s">
        <v>46</v>
      </c>
      <c r="W242" s="41">
        <v>3</v>
      </c>
      <c r="X242" s="53">
        <v>45659</v>
      </c>
      <c r="Y242" s="185">
        <v>45747</v>
      </c>
      <c r="Z242" s="57">
        <v>241</v>
      </c>
      <c r="AA242" s="66"/>
      <c r="AB242" s="67"/>
      <c r="AC242" s="67"/>
      <c r="AD242" s="68"/>
      <c r="AE242" s="67"/>
      <c r="AF242" s="67"/>
      <c r="AG242" s="126"/>
      <c r="AH242" s="70"/>
      <c r="AI242" s="71"/>
    </row>
    <row r="243" spans="1:35" x14ac:dyDescent="0.25">
      <c r="A243" s="85">
        <v>242</v>
      </c>
      <c r="B243" s="25">
        <v>45659</v>
      </c>
      <c r="C243" s="26" t="s">
        <v>35</v>
      </c>
      <c r="D243" s="27" t="s">
        <v>690</v>
      </c>
      <c r="E243" s="28">
        <f t="shared" si="15"/>
        <v>4410000</v>
      </c>
      <c r="F243" s="29">
        <v>1470000</v>
      </c>
      <c r="G243" s="30" t="s">
        <v>37</v>
      </c>
      <c r="H243" s="31" t="s">
        <v>38</v>
      </c>
      <c r="I243" s="32">
        <v>371</v>
      </c>
      <c r="J243" s="46">
        <v>45658</v>
      </c>
      <c r="K243" s="34">
        <v>4410000</v>
      </c>
      <c r="L243" s="35" t="s">
        <v>693</v>
      </c>
      <c r="M243" s="47">
        <v>1121830485</v>
      </c>
      <c r="N243" s="26" t="s">
        <v>61</v>
      </c>
      <c r="O243" s="48" t="s">
        <v>694</v>
      </c>
      <c r="P243" s="38">
        <v>3152200555</v>
      </c>
      <c r="Q243" s="39" t="s">
        <v>42</v>
      </c>
      <c r="R243" s="40">
        <v>1129574804</v>
      </c>
      <c r="S243" s="26" t="s">
        <v>75</v>
      </c>
      <c r="T243" s="26" t="s">
        <v>689</v>
      </c>
      <c r="U243" s="39" t="s">
        <v>45</v>
      </c>
      <c r="V243" s="49" t="s">
        <v>46</v>
      </c>
      <c r="W243" s="41">
        <v>3</v>
      </c>
      <c r="X243" s="53">
        <v>45659</v>
      </c>
      <c r="Y243" s="185">
        <v>45747</v>
      </c>
      <c r="Z243" s="57">
        <v>242</v>
      </c>
      <c r="AA243" s="66"/>
      <c r="AB243" s="67"/>
      <c r="AC243" s="67"/>
      <c r="AD243" s="68"/>
      <c r="AE243" s="67"/>
      <c r="AF243" s="67"/>
      <c r="AG243" s="126"/>
      <c r="AH243" s="70"/>
      <c r="AI243" s="71"/>
    </row>
    <row r="244" spans="1:35" x14ac:dyDescent="0.25">
      <c r="A244" s="85">
        <v>243</v>
      </c>
      <c r="B244" s="25">
        <v>45659</v>
      </c>
      <c r="C244" s="26" t="s">
        <v>35</v>
      </c>
      <c r="D244" s="27" t="s">
        <v>690</v>
      </c>
      <c r="E244" s="28">
        <f t="shared" si="15"/>
        <v>4410000</v>
      </c>
      <c r="F244" s="29">
        <v>1470000</v>
      </c>
      <c r="G244" s="30" t="s">
        <v>37</v>
      </c>
      <c r="H244" s="31" t="s">
        <v>38</v>
      </c>
      <c r="I244" s="32">
        <v>372</v>
      </c>
      <c r="J244" s="46">
        <v>45658</v>
      </c>
      <c r="K244" s="34">
        <v>4410000</v>
      </c>
      <c r="L244" s="35" t="s">
        <v>695</v>
      </c>
      <c r="M244" s="47">
        <v>51867091</v>
      </c>
      <c r="N244" s="26" t="s">
        <v>174</v>
      </c>
      <c r="O244" s="86" t="s">
        <v>696</v>
      </c>
      <c r="P244" s="38">
        <v>3214443024</v>
      </c>
      <c r="Q244" s="39" t="s">
        <v>42</v>
      </c>
      <c r="R244" s="40">
        <v>1129574804</v>
      </c>
      <c r="S244" s="26" t="s">
        <v>75</v>
      </c>
      <c r="T244" s="26" t="s">
        <v>689</v>
      </c>
      <c r="U244" s="39" t="s">
        <v>45</v>
      </c>
      <c r="V244" s="49" t="s">
        <v>46</v>
      </c>
      <c r="W244" s="41">
        <v>3</v>
      </c>
      <c r="X244" s="53">
        <v>45659</v>
      </c>
      <c r="Y244" s="185">
        <v>45747</v>
      </c>
      <c r="Z244" s="57">
        <v>243</v>
      </c>
      <c r="AA244" s="66"/>
      <c r="AB244" s="67"/>
      <c r="AC244" s="67"/>
      <c r="AD244" s="68"/>
      <c r="AE244" s="67"/>
      <c r="AF244" s="67"/>
      <c r="AG244" s="126"/>
      <c r="AH244" s="70"/>
      <c r="AI244" s="71"/>
    </row>
    <row r="245" spans="1:35" x14ac:dyDescent="0.25">
      <c r="A245" s="85">
        <v>244</v>
      </c>
      <c r="B245" s="25">
        <v>45659</v>
      </c>
      <c r="C245" s="26" t="s">
        <v>35</v>
      </c>
      <c r="D245" s="27" t="s">
        <v>690</v>
      </c>
      <c r="E245" s="28">
        <f t="shared" si="15"/>
        <v>4410000</v>
      </c>
      <c r="F245" s="29">
        <v>1470000</v>
      </c>
      <c r="G245" s="30" t="s">
        <v>37</v>
      </c>
      <c r="H245" s="31" t="s">
        <v>38</v>
      </c>
      <c r="I245" s="32">
        <v>376</v>
      </c>
      <c r="J245" s="46">
        <v>45658</v>
      </c>
      <c r="K245" s="34">
        <v>4410000</v>
      </c>
      <c r="L245" s="35" t="s">
        <v>697</v>
      </c>
      <c r="M245" s="47">
        <v>41214546</v>
      </c>
      <c r="N245" s="26" t="s">
        <v>40</v>
      </c>
      <c r="O245" s="86" t="s">
        <v>698</v>
      </c>
      <c r="P245" s="38">
        <v>3142697706</v>
      </c>
      <c r="Q245" s="39" t="s">
        <v>42</v>
      </c>
      <c r="R245" s="40">
        <v>1129574804</v>
      </c>
      <c r="S245" s="26" t="s">
        <v>75</v>
      </c>
      <c r="T245" s="26" t="s">
        <v>689</v>
      </c>
      <c r="U245" s="39" t="s">
        <v>45</v>
      </c>
      <c r="V245" s="49" t="s">
        <v>46</v>
      </c>
      <c r="W245" s="41">
        <v>3</v>
      </c>
      <c r="X245" s="53">
        <v>45659</v>
      </c>
      <c r="Y245" s="185">
        <v>45747</v>
      </c>
      <c r="Z245" s="57">
        <v>244</v>
      </c>
      <c r="AA245" s="66"/>
      <c r="AB245" s="67"/>
      <c r="AC245" s="67"/>
      <c r="AD245" s="68"/>
      <c r="AE245" s="67"/>
      <c r="AF245" s="67"/>
      <c r="AG245" s="126"/>
      <c r="AH245" s="70"/>
      <c r="AI245" s="71"/>
    </row>
    <row r="246" spans="1:35" x14ac:dyDescent="0.2">
      <c r="A246" s="85">
        <v>245</v>
      </c>
      <c r="B246" s="25">
        <v>45659</v>
      </c>
      <c r="C246" s="26" t="s">
        <v>35</v>
      </c>
      <c r="D246" s="27" t="s">
        <v>690</v>
      </c>
      <c r="E246" s="28">
        <f t="shared" si="15"/>
        <v>4410000</v>
      </c>
      <c r="F246" s="29">
        <v>1470000</v>
      </c>
      <c r="G246" s="30" t="s">
        <v>37</v>
      </c>
      <c r="H246" s="31" t="s">
        <v>38</v>
      </c>
      <c r="I246" s="32">
        <v>379</v>
      </c>
      <c r="J246" s="46">
        <v>45658</v>
      </c>
      <c r="K246" s="34">
        <v>4410000</v>
      </c>
      <c r="L246" s="35" t="s">
        <v>699</v>
      </c>
      <c r="M246" s="47">
        <v>7164698</v>
      </c>
      <c r="N246" s="26" t="s">
        <v>174</v>
      </c>
      <c r="O246" s="158" t="s">
        <v>700</v>
      </c>
      <c r="P246" s="38">
        <v>3214929316</v>
      </c>
      <c r="Q246" s="39" t="s">
        <v>42</v>
      </c>
      <c r="R246" s="40">
        <v>1129574804</v>
      </c>
      <c r="S246" s="26" t="s">
        <v>75</v>
      </c>
      <c r="T246" s="26" t="s">
        <v>689</v>
      </c>
      <c r="U246" s="39" t="s">
        <v>45</v>
      </c>
      <c r="V246" s="49" t="s">
        <v>46</v>
      </c>
      <c r="W246" s="41">
        <v>3</v>
      </c>
      <c r="X246" s="53">
        <v>45659</v>
      </c>
      <c r="Y246" s="185">
        <v>45747</v>
      </c>
      <c r="Z246" s="57">
        <v>245</v>
      </c>
      <c r="AA246" s="66"/>
      <c r="AB246" s="67"/>
      <c r="AC246" s="67"/>
      <c r="AD246" s="68"/>
      <c r="AE246" s="67"/>
      <c r="AF246" s="67"/>
      <c r="AG246" s="126"/>
      <c r="AH246" s="70"/>
      <c r="AI246" s="71"/>
    </row>
    <row r="247" spans="1:35" x14ac:dyDescent="0.25">
      <c r="A247" s="85">
        <v>246</v>
      </c>
      <c r="B247" s="25">
        <v>45659</v>
      </c>
      <c r="C247" s="26" t="s">
        <v>35</v>
      </c>
      <c r="D247" s="27" t="s">
        <v>690</v>
      </c>
      <c r="E247" s="28">
        <f t="shared" si="15"/>
        <v>4410000</v>
      </c>
      <c r="F247" s="29">
        <v>1470000</v>
      </c>
      <c r="G247" s="30" t="s">
        <v>37</v>
      </c>
      <c r="H247" s="31" t="s">
        <v>38</v>
      </c>
      <c r="I247" s="32">
        <v>380</v>
      </c>
      <c r="J247" s="46">
        <v>45658</v>
      </c>
      <c r="K247" s="34">
        <v>4410000</v>
      </c>
      <c r="L247" s="35" t="s">
        <v>701</v>
      </c>
      <c r="M247" s="47">
        <v>42118274</v>
      </c>
      <c r="N247" s="26" t="s">
        <v>634</v>
      </c>
      <c r="O247" s="48" t="s">
        <v>702</v>
      </c>
      <c r="P247" s="38">
        <v>3144863809</v>
      </c>
      <c r="Q247" s="39" t="s">
        <v>42</v>
      </c>
      <c r="R247" s="40">
        <v>1129574804</v>
      </c>
      <c r="S247" s="26" t="s">
        <v>75</v>
      </c>
      <c r="T247" s="26" t="s">
        <v>689</v>
      </c>
      <c r="U247" s="39" t="s">
        <v>45</v>
      </c>
      <c r="V247" s="49" t="s">
        <v>46</v>
      </c>
      <c r="W247" s="41">
        <v>3</v>
      </c>
      <c r="X247" s="53">
        <v>45659</v>
      </c>
      <c r="Y247" s="185">
        <v>45747</v>
      </c>
      <c r="Z247" s="57">
        <v>246</v>
      </c>
      <c r="AA247" s="66"/>
      <c r="AB247" s="67"/>
      <c r="AC247" s="67"/>
      <c r="AD247" s="68"/>
      <c r="AE247" s="67"/>
      <c r="AF247" s="67"/>
      <c r="AG247" s="126"/>
      <c r="AH247" s="70"/>
      <c r="AI247" s="71"/>
    </row>
    <row r="248" spans="1:35" x14ac:dyDescent="0.25">
      <c r="A248" s="85">
        <v>247</v>
      </c>
      <c r="B248" s="25">
        <v>45659</v>
      </c>
      <c r="C248" s="26" t="s">
        <v>35</v>
      </c>
      <c r="D248" s="27" t="s">
        <v>690</v>
      </c>
      <c r="E248" s="28">
        <f t="shared" si="15"/>
        <v>4410000</v>
      </c>
      <c r="F248" s="29">
        <v>1470000</v>
      </c>
      <c r="G248" s="30" t="s">
        <v>37</v>
      </c>
      <c r="H248" s="31" t="s">
        <v>38</v>
      </c>
      <c r="I248" s="32">
        <v>381</v>
      </c>
      <c r="J248" s="46">
        <v>45658</v>
      </c>
      <c r="K248" s="34">
        <v>4410000</v>
      </c>
      <c r="L248" s="35" t="s">
        <v>703</v>
      </c>
      <c r="M248" s="36">
        <v>1120582680</v>
      </c>
      <c r="N248" s="37" t="s">
        <v>40</v>
      </c>
      <c r="O248" s="54" t="s">
        <v>704</v>
      </c>
      <c r="P248" s="38">
        <v>3204650390</v>
      </c>
      <c r="Q248" s="39" t="s">
        <v>42</v>
      </c>
      <c r="R248" s="40">
        <v>1129574804</v>
      </c>
      <c r="S248" s="26" t="s">
        <v>75</v>
      </c>
      <c r="T248" s="26" t="s">
        <v>689</v>
      </c>
      <c r="U248" s="39" t="s">
        <v>45</v>
      </c>
      <c r="V248" s="49" t="s">
        <v>46</v>
      </c>
      <c r="W248" s="41">
        <v>3</v>
      </c>
      <c r="X248" s="53">
        <v>45659</v>
      </c>
      <c r="Y248" s="185">
        <v>45747</v>
      </c>
      <c r="Z248" s="57">
        <v>247</v>
      </c>
      <c r="AA248" s="66"/>
      <c r="AB248" s="67"/>
      <c r="AC248" s="67"/>
      <c r="AD248" s="68"/>
      <c r="AE248" s="67"/>
      <c r="AF248" s="67"/>
      <c r="AG248" s="126"/>
      <c r="AH248" s="70"/>
      <c r="AI248" s="71"/>
    </row>
    <row r="249" spans="1:35" x14ac:dyDescent="0.25">
      <c r="A249" s="85">
        <v>248</v>
      </c>
      <c r="B249" s="25">
        <v>45659</v>
      </c>
      <c r="C249" s="26" t="s">
        <v>35</v>
      </c>
      <c r="D249" s="27" t="s">
        <v>690</v>
      </c>
      <c r="E249" s="28">
        <f t="shared" si="15"/>
        <v>4410000</v>
      </c>
      <c r="F249" s="29">
        <v>1470000</v>
      </c>
      <c r="G249" s="30" t="s">
        <v>37</v>
      </c>
      <c r="H249" s="31" t="s">
        <v>38</v>
      </c>
      <c r="I249" s="32">
        <v>382</v>
      </c>
      <c r="J249" s="46">
        <v>45658</v>
      </c>
      <c r="K249" s="34">
        <v>4410000</v>
      </c>
      <c r="L249" s="35" t="s">
        <v>705</v>
      </c>
      <c r="M249" s="36">
        <v>1134434094</v>
      </c>
      <c r="N249" s="37" t="s">
        <v>40</v>
      </c>
      <c r="O249" s="48" t="s">
        <v>706</v>
      </c>
      <c r="P249" s="38">
        <v>3186570069</v>
      </c>
      <c r="Q249" s="39" t="s">
        <v>42</v>
      </c>
      <c r="R249" s="40">
        <v>1129574804</v>
      </c>
      <c r="S249" s="26" t="s">
        <v>75</v>
      </c>
      <c r="T249" s="26" t="s">
        <v>689</v>
      </c>
      <c r="U249" s="39" t="s">
        <v>45</v>
      </c>
      <c r="V249" s="49" t="s">
        <v>46</v>
      </c>
      <c r="W249" s="41">
        <v>3</v>
      </c>
      <c r="X249" s="53">
        <v>45659</v>
      </c>
      <c r="Y249" s="185">
        <v>45747</v>
      </c>
      <c r="Z249" s="57">
        <v>248</v>
      </c>
      <c r="AA249" s="66"/>
      <c r="AB249" s="67"/>
      <c r="AC249" s="67"/>
      <c r="AD249" s="68"/>
      <c r="AE249" s="67"/>
      <c r="AF249" s="67"/>
      <c r="AG249" s="126"/>
      <c r="AH249" s="70"/>
      <c r="AI249" s="71"/>
    </row>
    <row r="250" spans="1:35" x14ac:dyDescent="0.25">
      <c r="A250" s="85">
        <v>249</v>
      </c>
      <c r="B250" s="25">
        <v>45659</v>
      </c>
      <c r="C250" s="26" t="s">
        <v>35</v>
      </c>
      <c r="D250" s="27" t="s">
        <v>690</v>
      </c>
      <c r="E250" s="28">
        <f t="shared" si="15"/>
        <v>4410000</v>
      </c>
      <c r="F250" s="29">
        <v>1470000</v>
      </c>
      <c r="G250" s="30" t="s">
        <v>37</v>
      </c>
      <c r="H250" s="31" t="s">
        <v>38</v>
      </c>
      <c r="I250" s="32">
        <v>383</v>
      </c>
      <c r="J250" s="46">
        <v>45658</v>
      </c>
      <c r="K250" s="34">
        <v>4410000</v>
      </c>
      <c r="L250" s="35" t="s">
        <v>707</v>
      </c>
      <c r="M250" s="36">
        <v>1003698497</v>
      </c>
      <c r="N250" s="26" t="s">
        <v>40</v>
      </c>
      <c r="O250" s="48" t="s">
        <v>708</v>
      </c>
      <c r="P250" s="38">
        <v>3223258017</v>
      </c>
      <c r="Q250" s="39" t="s">
        <v>42</v>
      </c>
      <c r="R250" s="40">
        <v>1129574804</v>
      </c>
      <c r="S250" s="26" t="s">
        <v>75</v>
      </c>
      <c r="T250" s="26" t="s">
        <v>689</v>
      </c>
      <c r="U250" s="39" t="s">
        <v>45</v>
      </c>
      <c r="V250" s="49" t="s">
        <v>46</v>
      </c>
      <c r="W250" s="41">
        <v>3</v>
      </c>
      <c r="X250" s="53">
        <v>45659</v>
      </c>
      <c r="Y250" s="185">
        <v>45747</v>
      </c>
      <c r="Z250" s="57">
        <v>249</v>
      </c>
      <c r="AA250" s="66"/>
      <c r="AB250" s="67"/>
      <c r="AC250" s="67"/>
      <c r="AD250" s="68"/>
      <c r="AE250" s="67"/>
      <c r="AF250" s="67"/>
      <c r="AG250" s="126"/>
      <c r="AH250" s="70"/>
      <c r="AI250" s="71"/>
    </row>
    <row r="251" spans="1:35" x14ac:dyDescent="0.25">
      <c r="A251" s="85">
        <v>250</v>
      </c>
      <c r="B251" s="25">
        <v>45659</v>
      </c>
      <c r="C251" s="26" t="s">
        <v>35</v>
      </c>
      <c r="D251" s="27" t="s">
        <v>690</v>
      </c>
      <c r="E251" s="28">
        <f t="shared" si="15"/>
        <v>4410000</v>
      </c>
      <c r="F251" s="29">
        <v>1470000</v>
      </c>
      <c r="G251" s="30" t="s">
        <v>37</v>
      </c>
      <c r="H251" s="31" t="s">
        <v>38</v>
      </c>
      <c r="I251" s="32">
        <v>384</v>
      </c>
      <c r="J251" s="46">
        <v>45658</v>
      </c>
      <c r="K251" s="34">
        <v>4410000</v>
      </c>
      <c r="L251" s="35" t="s">
        <v>709</v>
      </c>
      <c r="M251" s="47">
        <v>1006700666</v>
      </c>
      <c r="N251" s="26" t="s">
        <v>40</v>
      </c>
      <c r="O251" s="86" t="s">
        <v>710</v>
      </c>
      <c r="P251" s="38">
        <v>3102871092</v>
      </c>
      <c r="Q251" s="39" t="s">
        <v>42</v>
      </c>
      <c r="R251" s="40">
        <v>1129574804</v>
      </c>
      <c r="S251" s="26" t="s">
        <v>75</v>
      </c>
      <c r="T251" s="26" t="s">
        <v>689</v>
      </c>
      <c r="U251" s="39" t="s">
        <v>45</v>
      </c>
      <c r="V251" s="49" t="s">
        <v>46</v>
      </c>
      <c r="W251" s="41">
        <v>3</v>
      </c>
      <c r="X251" s="53">
        <v>45659</v>
      </c>
      <c r="Y251" s="185">
        <v>45747</v>
      </c>
      <c r="Z251" s="57">
        <v>250</v>
      </c>
      <c r="AA251" s="66"/>
      <c r="AB251" s="67"/>
      <c r="AC251" s="67"/>
      <c r="AD251" s="68"/>
      <c r="AE251" s="67"/>
      <c r="AF251" s="67"/>
      <c r="AG251" s="126"/>
      <c r="AH251" s="70"/>
      <c r="AI251" s="71"/>
    </row>
    <row r="252" spans="1:35" x14ac:dyDescent="0.25">
      <c r="A252" s="85">
        <v>251</v>
      </c>
      <c r="B252" s="25">
        <v>45659</v>
      </c>
      <c r="C252" s="26" t="s">
        <v>35</v>
      </c>
      <c r="D252" s="27" t="s">
        <v>690</v>
      </c>
      <c r="E252" s="28">
        <f t="shared" si="15"/>
        <v>4410000</v>
      </c>
      <c r="F252" s="29">
        <v>1470000</v>
      </c>
      <c r="G252" s="30" t="s">
        <v>37</v>
      </c>
      <c r="H252" s="31" t="s">
        <v>38</v>
      </c>
      <c r="I252" s="32">
        <v>386</v>
      </c>
      <c r="J252" s="46">
        <v>45658</v>
      </c>
      <c r="K252" s="34">
        <v>4410000</v>
      </c>
      <c r="L252" s="93" t="s">
        <v>711</v>
      </c>
      <c r="M252" s="36">
        <v>41243467</v>
      </c>
      <c r="N252" s="26" t="s">
        <v>40</v>
      </c>
      <c r="O252" s="48" t="s">
        <v>712</v>
      </c>
      <c r="P252" s="38">
        <v>3227687400</v>
      </c>
      <c r="Q252" s="39" t="s">
        <v>42</v>
      </c>
      <c r="R252" s="40">
        <v>1129574804</v>
      </c>
      <c r="S252" s="26" t="s">
        <v>75</v>
      </c>
      <c r="T252" s="26" t="s">
        <v>689</v>
      </c>
      <c r="U252" s="39" t="s">
        <v>45</v>
      </c>
      <c r="V252" s="49" t="s">
        <v>46</v>
      </c>
      <c r="W252" s="41">
        <v>3</v>
      </c>
      <c r="X252" s="53">
        <v>45659</v>
      </c>
      <c r="Y252" s="185">
        <v>45747</v>
      </c>
      <c r="Z252" s="57">
        <v>251</v>
      </c>
      <c r="AA252" s="66"/>
      <c r="AB252" s="67"/>
      <c r="AC252" s="67"/>
      <c r="AD252" s="68"/>
      <c r="AE252" s="67"/>
      <c r="AF252" s="67"/>
      <c r="AG252" s="126"/>
      <c r="AH252" s="70"/>
      <c r="AI252" s="71"/>
    </row>
    <row r="253" spans="1:35" x14ac:dyDescent="0.25">
      <c r="A253" s="85">
        <v>252</v>
      </c>
      <c r="B253" s="25">
        <v>45659</v>
      </c>
      <c r="C253" s="26" t="s">
        <v>35</v>
      </c>
      <c r="D253" s="27" t="s">
        <v>690</v>
      </c>
      <c r="E253" s="28">
        <f t="shared" si="15"/>
        <v>4410000</v>
      </c>
      <c r="F253" s="29">
        <v>1470000</v>
      </c>
      <c r="G253" s="30" t="s">
        <v>37</v>
      </c>
      <c r="H253" s="31" t="s">
        <v>38</v>
      </c>
      <c r="I253" s="32">
        <v>387</v>
      </c>
      <c r="J253" s="46">
        <v>45658</v>
      </c>
      <c r="K253" s="34">
        <v>4410000</v>
      </c>
      <c r="L253" s="35" t="s">
        <v>713</v>
      </c>
      <c r="M253" s="36">
        <v>69800810</v>
      </c>
      <c r="N253" s="37" t="s">
        <v>714</v>
      </c>
      <c r="O253" s="54" t="s">
        <v>715</v>
      </c>
      <c r="P253" s="38">
        <v>3127098378</v>
      </c>
      <c r="Q253" s="39" t="s">
        <v>42</v>
      </c>
      <c r="R253" s="40">
        <v>1129574804</v>
      </c>
      <c r="S253" s="26" t="s">
        <v>75</v>
      </c>
      <c r="T253" s="26" t="s">
        <v>689</v>
      </c>
      <c r="U253" s="39" t="s">
        <v>45</v>
      </c>
      <c r="V253" s="49" t="s">
        <v>46</v>
      </c>
      <c r="W253" s="41">
        <v>3</v>
      </c>
      <c r="X253" s="53">
        <v>45659</v>
      </c>
      <c r="Y253" s="185">
        <v>45747</v>
      </c>
      <c r="Z253" s="57">
        <v>252</v>
      </c>
      <c r="AA253" s="66"/>
      <c r="AB253" s="67"/>
      <c r="AC253" s="67"/>
      <c r="AD253" s="68"/>
      <c r="AE253" s="67"/>
      <c r="AF253" s="67"/>
      <c r="AG253" s="126"/>
      <c r="AH253" s="70"/>
      <c r="AI253" s="71"/>
    </row>
    <row r="254" spans="1:35" x14ac:dyDescent="0.25">
      <c r="A254" s="85">
        <v>253</v>
      </c>
      <c r="B254" s="25">
        <v>45659</v>
      </c>
      <c r="C254" s="26" t="s">
        <v>35</v>
      </c>
      <c r="D254" s="27" t="s">
        <v>690</v>
      </c>
      <c r="E254" s="28">
        <f t="shared" si="15"/>
        <v>4410000</v>
      </c>
      <c r="F254" s="29">
        <v>1470000</v>
      </c>
      <c r="G254" s="30" t="s">
        <v>37</v>
      </c>
      <c r="H254" s="31" t="s">
        <v>38</v>
      </c>
      <c r="I254" s="32">
        <v>388</v>
      </c>
      <c r="J254" s="46">
        <v>45658</v>
      </c>
      <c r="K254" s="34">
        <v>4410000</v>
      </c>
      <c r="L254" s="35" t="s">
        <v>716</v>
      </c>
      <c r="M254" s="47">
        <v>1123511209</v>
      </c>
      <c r="N254" s="26" t="s">
        <v>717</v>
      </c>
      <c r="O254" s="86" t="s">
        <v>718</v>
      </c>
      <c r="P254" s="38">
        <v>3214495427</v>
      </c>
      <c r="Q254" s="39" t="s">
        <v>42</v>
      </c>
      <c r="R254" s="40">
        <v>1129574804</v>
      </c>
      <c r="S254" s="26" t="s">
        <v>75</v>
      </c>
      <c r="T254" s="26" t="s">
        <v>689</v>
      </c>
      <c r="U254" s="39" t="s">
        <v>45</v>
      </c>
      <c r="V254" s="49" t="s">
        <v>46</v>
      </c>
      <c r="W254" s="41">
        <v>3</v>
      </c>
      <c r="X254" s="53">
        <v>45659</v>
      </c>
      <c r="Y254" s="185">
        <v>45747</v>
      </c>
      <c r="Z254" s="57">
        <v>253</v>
      </c>
      <c r="AA254" s="66"/>
      <c r="AB254" s="67"/>
      <c r="AC254" s="67"/>
      <c r="AD254" s="68"/>
      <c r="AE254" s="67"/>
      <c r="AF254" s="67"/>
      <c r="AG254" s="126"/>
      <c r="AH254" s="70"/>
      <c r="AI254" s="71"/>
    </row>
    <row r="255" spans="1:35" x14ac:dyDescent="0.25">
      <c r="A255" s="85">
        <v>254</v>
      </c>
      <c r="B255" s="25">
        <v>45659</v>
      </c>
      <c r="C255" s="26" t="s">
        <v>35</v>
      </c>
      <c r="D255" s="27" t="s">
        <v>690</v>
      </c>
      <c r="E255" s="28">
        <f t="shared" si="15"/>
        <v>4410000</v>
      </c>
      <c r="F255" s="29">
        <v>1470000</v>
      </c>
      <c r="G255" s="30" t="s">
        <v>37</v>
      </c>
      <c r="H255" s="31" t="s">
        <v>38</v>
      </c>
      <c r="I255" s="32">
        <v>389</v>
      </c>
      <c r="J255" s="46">
        <v>45658</v>
      </c>
      <c r="K255" s="34">
        <v>4410000</v>
      </c>
      <c r="L255" s="35" t="s">
        <v>719</v>
      </c>
      <c r="M255" s="47">
        <v>40369775</v>
      </c>
      <c r="N255" s="26" t="s">
        <v>61</v>
      </c>
      <c r="O255" s="48" t="s">
        <v>720</v>
      </c>
      <c r="P255" s="38">
        <v>3204271536</v>
      </c>
      <c r="Q255" s="39" t="s">
        <v>42</v>
      </c>
      <c r="R255" s="40">
        <v>1129574804</v>
      </c>
      <c r="S255" s="26" t="s">
        <v>75</v>
      </c>
      <c r="T255" s="26" t="s">
        <v>689</v>
      </c>
      <c r="U255" s="39" t="s">
        <v>45</v>
      </c>
      <c r="V255" s="49" t="s">
        <v>46</v>
      </c>
      <c r="W255" s="41">
        <v>3</v>
      </c>
      <c r="X255" s="53">
        <v>45659</v>
      </c>
      <c r="Y255" s="185">
        <v>45747</v>
      </c>
      <c r="Z255" s="57">
        <v>254</v>
      </c>
      <c r="AA255" s="66"/>
      <c r="AB255" s="67"/>
      <c r="AC255" s="67"/>
      <c r="AD255" s="68"/>
      <c r="AE255" s="67"/>
      <c r="AF255" s="67"/>
      <c r="AG255" s="126"/>
      <c r="AH255" s="70"/>
      <c r="AI255" s="71"/>
    </row>
    <row r="256" spans="1:35" x14ac:dyDescent="0.25">
      <c r="A256" s="85">
        <v>255</v>
      </c>
      <c r="B256" s="25">
        <v>45659</v>
      </c>
      <c r="C256" s="26" t="s">
        <v>35</v>
      </c>
      <c r="D256" s="27" t="s">
        <v>690</v>
      </c>
      <c r="E256" s="28">
        <f t="shared" si="15"/>
        <v>4410000</v>
      </c>
      <c r="F256" s="29">
        <v>1470000</v>
      </c>
      <c r="G256" s="30" t="s">
        <v>37</v>
      </c>
      <c r="H256" s="31" t="s">
        <v>38</v>
      </c>
      <c r="I256" s="32">
        <v>391</v>
      </c>
      <c r="J256" s="46">
        <v>45658</v>
      </c>
      <c r="K256" s="34">
        <v>4410000</v>
      </c>
      <c r="L256" s="35" t="s">
        <v>721</v>
      </c>
      <c r="M256" s="36">
        <v>41211522</v>
      </c>
      <c r="N256" s="37" t="s">
        <v>40</v>
      </c>
      <c r="O256" s="48" t="s">
        <v>722</v>
      </c>
      <c r="P256" s="38">
        <v>3214446007</v>
      </c>
      <c r="Q256" s="39" t="s">
        <v>42</v>
      </c>
      <c r="R256" s="40">
        <v>1129574804</v>
      </c>
      <c r="S256" s="26" t="s">
        <v>75</v>
      </c>
      <c r="T256" s="26" t="s">
        <v>689</v>
      </c>
      <c r="U256" s="39" t="s">
        <v>45</v>
      </c>
      <c r="V256" s="49" t="s">
        <v>46</v>
      </c>
      <c r="W256" s="41">
        <v>3</v>
      </c>
      <c r="X256" s="53">
        <v>45659</v>
      </c>
      <c r="Y256" s="185">
        <v>45747</v>
      </c>
      <c r="Z256" s="57">
        <v>255</v>
      </c>
      <c r="AA256" s="66"/>
      <c r="AB256" s="67"/>
      <c r="AC256" s="67"/>
      <c r="AD256" s="68"/>
      <c r="AE256" s="67"/>
      <c r="AF256" s="67"/>
      <c r="AG256" s="126"/>
      <c r="AH256" s="70"/>
      <c r="AI256" s="71"/>
    </row>
    <row r="257" spans="1:35" x14ac:dyDescent="0.25">
      <c r="A257" s="85">
        <v>256</v>
      </c>
      <c r="B257" s="25">
        <v>45659</v>
      </c>
      <c r="C257" s="26" t="s">
        <v>35</v>
      </c>
      <c r="D257" s="27" t="s">
        <v>690</v>
      </c>
      <c r="E257" s="28">
        <f t="shared" si="15"/>
        <v>4410000</v>
      </c>
      <c r="F257" s="29">
        <v>1470000</v>
      </c>
      <c r="G257" s="30" t="s">
        <v>37</v>
      </c>
      <c r="H257" s="31" t="s">
        <v>38</v>
      </c>
      <c r="I257" s="32">
        <v>392</v>
      </c>
      <c r="J257" s="46">
        <v>45658</v>
      </c>
      <c r="K257" s="34">
        <v>4410000</v>
      </c>
      <c r="L257" s="35" t="s">
        <v>723</v>
      </c>
      <c r="M257" s="47">
        <v>23897625</v>
      </c>
      <c r="N257" s="26" t="s">
        <v>724</v>
      </c>
      <c r="O257" s="48" t="s">
        <v>725</v>
      </c>
      <c r="P257" s="38">
        <v>3213806288</v>
      </c>
      <c r="Q257" s="39" t="s">
        <v>42</v>
      </c>
      <c r="R257" s="40">
        <v>1129574804</v>
      </c>
      <c r="S257" s="26" t="s">
        <v>75</v>
      </c>
      <c r="T257" s="26" t="s">
        <v>689</v>
      </c>
      <c r="U257" s="39" t="s">
        <v>45</v>
      </c>
      <c r="V257" s="49" t="s">
        <v>46</v>
      </c>
      <c r="W257" s="41">
        <v>3</v>
      </c>
      <c r="X257" s="53">
        <v>45659</v>
      </c>
      <c r="Y257" s="185">
        <v>45747</v>
      </c>
      <c r="Z257" s="57">
        <v>256</v>
      </c>
      <c r="AA257" s="66"/>
      <c r="AB257" s="67"/>
      <c r="AC257" s="67"/>
      <c r="AD257" s="68"/>
      <c r="AE257" s="67"/>
      <c r="AF257" s="67"/>
      <c r="AG257" s="126"/>
      <c r="AH257" s="70"/>
      <c r="AI257" s="71"/>
    </row>
    <row r="258" spans="1:35" x14ac:dyDescent="0.25">
      <c r="A258" s="85">
        <v>257</v>
      </c>
      <c r="B258" s="25">
        <v>45659</v>
      </c>
      <c r="C258" s="26" t="s">
        <v>35</v>
      </c>
      <c r="D258" s="27" t="s">
        <v>690</v>
      </c>
      <c r="E258" s="28">
        <f t="shared" si="15"/>
        <v>4410000</v>
      </c>
      <c r="F258" s="29">
        <v>1470000</v>
      </c>
      <c r="G258" s="30" t="s">
        <v>37</v>
      </c>
      <c r="H258" s="31" t="s">
        <v>38</v>
      </c>
      <c r="I258" s="32">
        <v>395</v>
      </c>
      <c r="J258" s="46">
        <v>45658</v>
      </c>
      <c r="K258" s="34">
        <v>4410000</v>
      </c>
      <c r="L258" s="35" t="s">
        <v>726</v>
      </c>
      <c r="M258" s="47">
        <v>41240638</v>
      </c>
      <c r="N258" s="26" t="s">
        <v>40</v>
      </c>
      <c r="O258" s="48" t="s">
        <v>727</v>
      </c>
      <c r="P258" s="38">
        <v>3224985744</v>
      </c>
      <c r="Q258" s="39" t="s">
        <v>42</v>
      </c>
      <c r="R258" s="40">
        <v>1129574804</v>
      </c>
      <c r="S258" s="26" t="s">
        <v>75</v>
      </c>
      <c r="T258" s="26" t="s">
        <v>689</v>
      </c>
      <c r="U258" s="39" t="s">
        <v>45</v>
      </c>
      <c r="V258" s="49" t="s">
        <v>46</v>
      </c>
      <c r="W258" s="41">
        <v>3</v>
      </c>
      <c r="X258" s="53">
        <v>45659</v>
      </c>
      <c r="Y258" s="185">
        <v>45747</v>
      </c>
      <c r="Z258" s="57">
        <v>257</v>
      </c>
      <c r="AA258" s="66"/>
      <c r="AB258" s="67"/>
      <c r="AC258" s="67"/>
      <c r="AD258" s="68"/>
      <c r="AE258" s="67"/>
      <c r="AF258" s="67"/>
      <c r="AG258" s="126"/>
      <c r="AH258" s="70"/>
      <c r="AI258" s="71"/>
    </row>
    <row r="259" spans="1:35" x14ac:dyDescent="0.25">
      <c r="A259" s="85">
        <v>258</v>
      </c>
      <c r="B259" s="25">
        <v>45659</v>
      </c>
      <c r="C259" s="26" t="s">
        <v>35</v>
      </c>
      <c r="D259" s="27" t="s">
        <v>690</v>
      </c>
      <c r="E259" s="28">
        <f t="shared" si="15"/>
        <v>4410000</v>
      </c>
      <c r="F259" s="29">
        <v>1470000</v>
      </c>
      <c r="G259" s="30" t="s">
        <v>37</v>
      </c>
      <c r="H259" s="31" t="s">
        <v>38</v>
      </c>
      <c r="I259" s="32">
        <v>396</v>
      </c>
      <c r="J259" s="46">
        <v>45658</v>
      </c>
      <c r="K259" s="34">
        <v>4410000</v>
      </c>
      <c r="L259" s="92" t="s">
        <v>728</v>
      </c>
      <c r="M259" s="47">
        <v>41212667</v>
      </c>
      <c r="N259" s="26" t="s">
        <v>40</v>
      </c>
      <c r="O259" s="86" t="s">
        <v>729</v>
      </c>
      <c r="P259" s="38">
        <v>3208677590</v>
      </c>
      <c r="Q259" s="39" t="s">
        <v>42</v>
      </c>
      <c r="R259" s="40">
        <v>1129574804</v>
      </c>
      <c r="S259" s="26" t="s">
        <v>75</v>
      </c>
      <c r="T259" s="26" t="s">
        <v>689</v>
      </c>
      <c r="U259" s="39" t="s">
        <v>45</v>
      </c>
      <c r="V259" s="49" t="s">
        <v>46</v>
      </c>
      <c r="W259" s="41">
        <v>3</v>
      </c>
      <c r="X259" s="53">
        <v>45659</v>
      </c>
      <c r="Y259" s="185">
        <v>45747</v>
      </c>
      <c r="Z259" s="57">
        <v>258</v>
      </c>
      <c r="AA259" s="66"/>
      <c r="AB259" s="67"/>
      <c r="AC259" s="67"/>
      <c r="AD259" s="68"/>
      <c r="AE259" s="67"/>
      <c r="AF259" s="67"/>
      <c r="AG259" s="126"/>
      <c r="AH259" s="70"/>
      <c r="AI259" s="71"/>
    </row>
    <row r="260" spans="1:35" x14ac:dyDescent="0.25">
      <c r="A260" s="85">
        <v>259</v>
      </c>
      <c r="B260" s="25">
        <v>45659</v>
      </c>
      <c r="C260" s="26" t="s">
        <v>35</v>
      </c>
      <c r="D260" s="27" t="s">
        <v>690</v>
      </c>
      <c r="E260" s="28">
        <f t="shared" si="15"/>
        <v>4410000</v>
      </c>
      <c r="F260" s="29">
        <v>1470000</v>
      </c>
      <c r="G260" s="30" t="s">
        <v>37</v>
      </c>
      <c r="H260" s="31" t="s">
        <v>38</v>
      </c>
      <c r="I260" s="32">
        <v>421</v>
      </c>
      <c r="J260" s="46">
        <v>45658</v>
      </c>
      <c r="K260" s="34">
        <v>4410000</v>
      </c>
      <c r="L260" s="35" t="s">
        <v>730</v>
      </c>
      <c r="M260" s="47">
        <v>43816927</v>
      </c>
      <c r="N260" s="26" t="s">
        <v>731</v>
      </c>
      <c r="O260" s="48" t="s">
        <v>732</v>
      </c>
      <c r="P260" s="38">
        <v>3118063127</v>
      </c>
      <c r="Q260" s="39" t="s">
        <v>42</v>
      </c>
      <c r="R260" s="40">
        <v>1129574804</v>
      </c>
      <c r="S260" s="26" t="s">
        <v>75</v>
      </c>
      <c r="T260" s="26" t="s">
        <v>689</v>
      </c>
      <c r="U260" s="39" t="s">
        <v>45</v>
      </c>
      <c r="V260" s="49" t="s">
        <v>46</v>
      </c>
      <c r="W260" s="41">
        <v>3</v>
      </c>
      <c r="X260" s="53">
        <v>45659</v>
      </c>
      <c r="Y260" s="185">
        <v>45747</v>
      </c>
      <c r="Z260" s="57">
        <v>259</v>
      </c>
      <c r="AA260" s="66"/>
      <c r="AB260" s="67"/>
      <c r="AC260" s="67"/>
      <c r="AD260" s="68"/>
      <c r="AE260" s="67"/>
      <c r="AF260" s="67"/>
      <c r="AG260" s="126"/>
      <c r="AH260" s="70"/>
      <c r="AI260" s="71"/>
    </row>
    <row r="261" spans="1:35" x14ac:dyDescent="0.25">
      <c r="A261" s="85">
        <v>260</v>
      </c>
      <c r="B261" s="25">
        <v>45659</v>
      </c>
      <c r="C261" s="26" t="s">
        <v>35</v>
      </c>
      <c r="D261" s="27" t="s">
        <v>690</v>
      </c>
      <c r="E261" s="28">
        <f t="shared" si="15"/>
        <v>4410000</v>
      </c>
      <c r="F261" s="29">
        <v>1470000</v>
      </c>
      <c r="G261" s="30" t="s">
        <v>37</v>
      </c>
      <c r="H261" s="31" t="s">
        <v>38</v>
      </c>
      <c r="I261" s="32">
        <v>397</v>
      </c>
      <c r="J261" s="46">
        <v>45658</v>
      </c>
      <c r="K261" s="34">
        <v>4410000</v>
      </c>
      <c r="L261" s="35" t="s">
        <v>733</v>
      </c>
      <c r="M261" s="36">
        <v>27599884</v>
      </c>
      <c r="N261" s="26" t="s">
        <v>734</v>
      </c>
      <c r="O261" s="48" t="s">
        <v>735</v>
      </c>
      <c r="P261" s="38">
        <v>3124937291</v>
      </c>
      <c r="Q261" s="39" t="s">
        <v>42</v>
      </c>
      <c r="R261" s="40">
        <v>1129574804</v>
      </c>
      <c r="S261" s="26" t="s">
        <v>75</v>
      </c>
      <c r="T261" s="26" t="s">
        <v>736</v>
      </c>
      <c r="U261" s="39" t="s">
        <v>45</v>
      </c>
      <c r="V261" s="49" t="s">
        <v>46</v>
      </c>
      <c r="W261" s="41">
        <v>3</v>
      </c>
      <c r="X261" s="53">
        <v>45659</v>
      </c>
      <c r="Y261" s="185">
        <v>45747</v>
      </c>
      <c r="Z261" s="57">
        <v>260</v>
      </c>
      <c r="AA261" s="66"/>
      <c r="AB261" s="67"/>
      <c r="AC261" s="67"/>
      <c r="AD261" s="68"/>
      <c r="AE261" s="67"/>
      <c r="AF261" s="67"/>
      <c r="AG261" s="126"/>
      <c r="AH261" s="70"/>
      <c r="AI261" s="71"/>
    </row>
    <row r="262" spans="1:35" x14ac:dyDescent="0.25">
      <c r="A262" s="85">
        <v>261</v>
      </c>
      <c r="B262" s="25">
        <v>45659</v>
      </c>
      <c r="C262" s="26" t="s">
        <v>35</v>
      </c>
      <c r="D262" s="27" t="s">
        <v>690</v>
      </c>
      <c r="E262" s="28">
        <f t="shared" si="15"/>
        <v>4410000</v>
      </c>
      <c r="F262" s="29">
        <v>1470000</v>
      </c>
      <c r="G262" s="30" t="s">
        <v>37</v>
      </c>
      <c r="H262" s="31" t="s">
        <v>38</v>
      </c>
      <c r="I262" s="32">
        <v>398</v>
      </c>
      <c r="J262" s="46">
        <v>45658</v>
      </c>
      <c r="K262" s="34">
        <v>4410000</v>
      </c>
      <c r="L262" s="35" t="s">
        <v>737</v>
      </c>
      <c r="M262" s="36">
        <v>29329041</v>
      </c>
      <c r="N262" s="26" t="s">
        <v>199</v>
      </c>
      <c r="O262" s="48" t="s">
        <v>738</v>
      </c>
      <c r="P262" s="38">
        <v>3102410754</v>
      </c>
      <c r="Q262" s="39" t="s">
        <v>42</v>
      </c>
      <c r="R262" s="40">
        <v>1129574804</v>
      </c>
      <c r="S262" s="26" t="s">
        <v>75</v>
      </c>
      <c r="T262" s="26" t="s">
        <v>736</v>
      </c>
      <c r="U262" s="39" t="s">
        <v>45</v>
      </c>
      <c r="V262" s="49" t="s">
        <v>46</v>
      </c>
      <c r="W262" s="41">
        <v>3</v>
      </c>
      <c r="X262" s="53">
        <v>45659</v>
      </c>
      <c r="Y262" s="185">
        <v>45747</v>
      </c>
      <c r="Z262" s="57">
        <v>261</v>
      </c>
      <c r="AA262" s="66"/>
      <c r="AB262" s="67"/>
      <c r="AC262" s="67"/>
      <c r="AD262" s="68"/>
      <c r="AE262" s="67"/>
      <c r="AF262" s="67"/>
      <c r="AG262" s="126"/>
      <c r="AH262" s="70"/>
      <c r="AI262" s="71"/>
    </row>
    <row r="263" spans="1:35" x14ac:dyDescent="0.25">
      <c r="A263" s="85">
        <v>262</v>
      </c>
      <c r="B263" s="25">
        <v>45659</v>
      </c>
      <c r="C263" s="26" t="s">
        <v>35</v>
      </c>
      <c r="D263" s="27" t="s">
        <v>690</v>
      </c>
      <c r="E263" s="28">
        <f t="shared" si="15"/>
        <v>4410000</v>
      </c>
      <c r="F263" s="29">
        <v>1470000</v>
      </c>
      <c r="G263" s="30" t="s">
        <v>37</v>
      </c>
      <c r="H263" s="31" t="s">
        <v>38</v>
      </c>
      <c r="I263" s="32">
        <v>399</v>
      </c>
      <c r="J263" s="46">
        <v>45658</v>
      </c>
      <c r="K263" s="34">
        <v>4410000</v>
      </c>
      <c r="L263" s="35" t="s">
        <v>739</v>
      </c>
      <c r="M263" s="47">
        <v>65697454</v>
      </c>
      <c r="N263" s="26" t="s">
        <v>740</v>
      </c>
      <c r="O263" s="48" t="s">
        <v>741</v>
      </c>
      <c r="P263" s="38">
        <v>3125270357</v>
      </c>
      <c r="Q263" s="39" t="s">
        <v>42</v>
      </c>
      <c r="R263" s="40">
        <v>1129574804</v>
      </c>
      <c r="S263" s="26" t="s">
        <v>75</v>
      </c>
      <c r="T263" s="26" t="s">
        <v>736</v>
      </c>
      <c r="U263" s="39" t="s">
        <v>45</v>
      </c>
      <c r="V263" s="49" t="s">
        <v>46</v>
      </c>
      <c r="W263" s="41">
        <v>3</v>
      </c>
      <c r="X263" s="53">
        <v>45659</v>
      </c>
      <c r="Y263" s="185">
        <v>45747</v>
      </c>
      <c r="Z263" s="57">
        <v>262</v>
      </c>
      <c r="AA263" s="66"/>
      <c r="AB263" s="67"/>
      <c r="AC263" s="67"/>
      <c r="AD263" s="68"/>
      <c r="AE263" s="67"/>
      <c r="AF263" s="67"/>
      <c r="AG263" s="126"/>
      <c r="AH263" s="70"/>
      <c r="AI263" s="71"/>
    </row>
    <row r="264" spans="1:35" x14ac:dyDescent="0.25">
      <c r="A264" s="85">
        <v>263</v>
      </c>
      <c r="B264" s="25">
        <v>45659</v>
      </c>
      <c r="C264" s="26" t="s">
        <v>35</v>
      </c>
      <c r="D264" s="27" t="s">
        <v>690</v>
      </c>
      <c r="E264" s="28">
        <f t="shared" si="15"/>
        <v>4410000</v>
      </c>
      <c r="F264" s="29">
        <v>1470000</v>
      </c>
      <c r="G264" s="30" t="s">
        <v>37</v>
      </c>
      <c r="H264" s="31" t="s">
        <v>38</v>
      </c>
      <c r="I264" s="32">
        <v>400</v>
      </c>
      <c r="J264" s="46">
        <v>45658</v>
      </c>
      <c r="K264" s="34">
        <v>4410000</v>
      </c>
      <c r="L264" s="35" t="s">
        <v>742</v>
      </c>
      <c r="M264" s="47">
        <v>26327929</v>
      </c>
      <c r="N264" s="26" t="s">
        <v>743</v>
      </c>
      <c r="O264" s="48" t="s">
        <v>744</v>
      </c>
      <c r="P264" s="38">
        <v>3103170030</v>
      </c>
      <c r="Q264" s="39" t="s">
        <v>42</v>
      </c>
      <c r="R264" s="40">
        <v>1129574804</v>
      </c>
      <c r="S264" s="26" t="s">
        <v>75</v>
      </c>
      <c r="T264" s="26" t="s">
        <v>736</v>
      </c>
      <c r="U264" s="39" t="s">
        <v>45</v>
      </c>
      <c r="V264" s="49" t="s">
        <v>46</v>
      </c>
      <c r="W264" s="41">
        <v>3</v>
      </c>
      <c r="X264" s="53">
        <v>45659</v>
      </c>
      <c r="Y264" s="185">
        <v>45747</v>
      </c>
      <c r="Z264" s="57">
        <v>263</v>
      </c>
      <c r="AA264" s="66"/>
      <c r="AB264" s="67"/>
      <c r="AC264" s="67"/>
      <c r="AD264" s="68"/>
      <c r="AE264" s="67"/>
      <c r="AF264" s="67"/>
      <c r="AG264" s="126"/>
      <c r="AH264" s="70"/>
      <c r="AI264" s="71"/>
    </row>
    <row r="265" spans="1:35" x14ac:dyDescent="0.25">
      <c r="A265" s="85">
        <v>264</v>
      </c>
      <c r="B265" s="25">
        <v>45659</v>
      </c>
      <c r="C265" s="26" t="s">
        <v>35</v>
      </c>
      <c r="D265" s="27" t="s">
        <v>690</v>
      </c>
      <c r="E265" s="28">
        <f t="shared" si="15"/>
        <v>4410000</v>
      </c>
      <c r="F265" s="29">
        <v>1470000</v>
      </c>
      <c r="G265" s="30" t="s">
        <v>37</v>
      </c>
      <c r="H265" s="31" t="s">
        <v>38</v>
      </c>
      <c r="I265" s="32">
        <v>401</v>
      </c>
      <c r="J265" s="46">
        <v>45658</v>
      </c>
      <c r="K265" s="34">
        <v>4410000</v>
      </c>
      <c r="L265" s="35" t="s">
        <v>745</v>
      </c>
      <c r="M265" s="47">
        <v>24487691</v>
      </c>
      <c r="N265" s="26" t="s">
        <v>746</v>
      </c>
      <c r="O265" s="48" t="s">
        <v>747</v>
      </c>
      <c r="P265" s="38">
        <v>3214812432</v>
      </c>
      <c r="Q265" s="39" t="s">
        <v>42</v>
      </c>
      <c r="R265" s="40">
        <v>1129574804</v>
      </c>
      <c r="S265" s="26" t="s">
        <v>75</v>
      </c>
      <c r="T265" s="26" t="s">
        <v>736</v>
      </c>
      <c r="U265" s="39" t="s">
        <v>45</v>
      </c>
      <c r="V265" s="49" t="s">
        <v>46</v>
      </c>
      <c r="W265" s="41">
        <v>3</v>
      </c>
      <c r="X265" s="53">
        <v>45659</v>
      </c>
      <c r="Y265" s="185">
        <v>45747</v>
      </c>
      <c r="Z265" s="57">
        <v>264</v>
      </c>
      <c r="AA265" s="66"/>
      <c r="AB265" s="67"/>
      <c r="AC265" s="67"/>
      <c r="AD265" s="68"/>
      <c r="AE265" s="67"/>
      <c r="AF265" s="67"/>
      <c r="AG265" s="126"/>
      <c r="AH265" s="70"/>
      <c r="AI265" s="71"/>
    </row>
    <row r="266" spans="1:35" x14ac:dyDescent="0.25">
      <c r="A266" s="85">
        <v>265</v>
      </c>
      <c r="B266" s="25">
        <v>45659</v>
      </c>
      <c r="C266" s="26" t="s">
        <v>35</v>
      </c>
      <c r="D266" s="27" t="s">
        <v>690</v>
      </c>
      <c r="E266" s="28">
        <f t="shared" si="15"/>
        <v>4410000</v>
      </c>
      <c r="F266" s="29">
        <v>1470000</v>
      </c>
      <c r="G266" s="30" t="s">
        <v>37</v>
      </c>
      <c r="H266" s="31" t="s">
        <v>38</v>
      </c>
      <c r="I266" s="32">
        <v>402</v>
      </c>
      <c r="J266" s="46">
        <v>45658</v>
      </c>
      <c r="K266" s="34">
        <v>4410000</v>
      </c>
      <c r="L266" s="35" t="s">
        <v>748</v>
      </c>
      <c r="M266" s="47">
        <v>41210952</v>
      </c>
      <c r="N266" s="26" t="s">
        <v>407</v>
      </c>
      <c r="O266" s="86" t="s">
        <v>749</v>
      </c>
      <c r="P266" s="38">
        <v>3115994382</v>
      </c>
      <c r="Q266" s="39" t="s">
        <v>42</v>
      </c>
      <c r="R266" s="40">
        <v>1129574804</v>
      </c>
      <c r="S266" s="26" t="s">
        <v>75</v>
      </c>
      <c r="T266" s="26" t="s">
        <v>736</v>
      </c>
      <c r="U266" s="39" t="s">
        <v>45</v>
      </c>
      <c r="V266" s="49" t="s">
        <v>46</v>
      </c>
      <c r="W266" s="41">
        <v>3</v>
      </c>
      <c r="X266" s="53">
        <v>45659</v>
      </c>
      <c r="Y266" s="185">
        <v>45747</v>
      </c>
      <c r="Z266" s="57">
        <v>265</v>
      </c>
      <c r="AA266" s="66"/>
      <c r="AB266" s="67"/>
      <c r="AC266" s="67"/>
      <c r="AD266" s="68"/>
      <c r="AE266" s="67"/>
      <c r="AF266" s="67"/>
      <c r="AG266" s="126"/>
      <c r="AH266" s="70"/>
      <c r="AI266" s="71"/>
    </row>
    <row r="267" spans="1:35" x14ac:dyDescent="0.25">
      <c r="A267" s="85">
        <v>266</v>
      </c>
      <c r="B267" s="25">
        <v>45659</v>
      </c>
      <c r="C267" s="26" t="s">
        <v>35</v>
      </c>
      <c r="D267" s="27" t="s">
        <v>690</v>
      </c>
      <c r="E267" s="28">
        <f t="shared" si="15"/>
        <v>4410000</v>
      </c>
      <c r="F267" s="29">
        <v>1470000</v>
      </c>
      <c r="G267" s="30" t="s">
        <v>37</v>
      </c>
      <c r="H267" s="31" t="s">
        <v>38</v>
      </c>
      <c r="I267" s="32">
        <v>403</v>
      </c>
      <c r="J267" s="46">
        <v>45658</v>
      </c>
      <c r="K267" s="34">
        <v>4410000</v>
      </c>
      <c r="L267" s="35" t="s">
        <v>750</v>
      </c>
      <c r="M267" s="47">
        <v>30055437</v>
      </c>
      <c r="N267" s="26" t="s">
        <v>751</v>
      </c>
      <c r="O267" s="48" t="s">
        <v>752</v>
      </c>
      <c r="P267" s="38">
        <v>3212570963</v>
      </c>
      <c r="Q267" s="39" t="s">
        <v>42</v>
      </c>
      <c r="R267" s="40">
        <v>1129574804</v>
      </c>
      <c r="S267" s="26" t="s">
        <v>75</v>
      </c>
      <c r="T267" s="26" t="s">
        <v>736</v>
      </c>
      <c r="U267" s="39" t="s">
        <v>45</v>
      </c>
      <c r="V267" s="49" t="s">
        <v>46</v>
      </c>
      <c r="W267" s="41">
        <v>3</v>
      </c>
      <c r="X267" s="53">
        <v>45659</v>
      </c>
      <c r="Y267" s="185">
        <v>45747</v>
      </c>
      <c r="Z267" s="57">
        <v>266</v>
      </c>
      <c r="AA267" s="66"/>
      <c r="AB267" s="67"/>
      <c r="AC267" s="67"/>
      <c r="AD267" s="68"/>
      <c r="AE267" s="67"/>
      <c r="AF267" s="67"/>
      <c r="AG267" s="126"/>
      <c r="AH267" s="70"/>
      <c r="AI267" s="71"/>
    </row>
    <row r="268" spans="1:35" x14ac:dyDescent="0.25">
      <c r="A268" s="85">
        <v>267</v>
      </c>
      <c r="B268" s="25">
        <v>45659</v>
      </c>
      <c r="C268" s="26" t="s">
        <v>35</v>
      </c>
      <c r="D268" s="27" t="s">
        <v>690</v>
      </c>
      <c r="E268" s="28">
        <f t="shared" si="15"/>
        <v>4410000</v>
      </c>
      <c r="F268" s="29">
        <v>1470000</v>
      </c>
      <c r="G268" s="30" t="s">
        <v>37</v>
      </c>
      <c r="H268" s="31" t="s">
        <v>38</v>
      </c>
      <c r="I268" s="32">
        <v>404</v>
      </c>
      <c r="J268" s="46">
        <v>45658</v>
      </c>
      <c r="K268" s="34">
        <v>4410000</v>
      </c>
      <c r="L268" s="35" t="s">
        <v>753</v>
      </c>
      <c r="M268" s="47">
        <v>42500490</v>
      </c>
      <c r="N268" s="26" t="s">
        <v>754</v>
      </c>
      <c r="O268" s="48" t="s">
        <v>755</v>
      </c>
      <c r="P268" s="38">
        <v>3115182823</v>
      </c>
      <c r="Q268" s="39" t="s">
        <v>42</v>
      </c>
      <c r="R268" s="40">
        <v>1129574804</v>
      </c>
      <c r="S268" s="26" t="s">
        <v>75</v>
      </c>
      <c r="T268" s="26" t="s">
        <v>736</v>
      </c>
      <c r="U268" s="39" t="s">
        <v>45</v>
      </c>
      <c r="V268" s="49" t="s">
        <v>46</v>
      </c>
      <c r="W268" s="41">
        <v>3</v>
      </c>
      <c r="X268" s="53">
        <v>45659</v>
      </c>
      <c r="Y268" s="185">
        <v>45747</v>
      </c>
      <c r="Z268" s="57">
        <v>267</v>
      </c>
      <c r="AA268" s="66"/>
      <c r="AB268" s="67"/>
      <c r="AC268" s="67"/>
      <c r="AD268" s="68"/>
      <c r="AE268" s="67"/>
      <c r="AF268" s="67"/>
      <c r="AG268" s="126"/>
      <c r="AH268" s="70"/>
      <c r="AI268" s="71"/>
    </row>
    <row r="269" spans="1:35" x14ac:dyDescent="0.25">
      <c r="A269" s="85">
        <v>268</v>
      </c>
      <c r="B269" s="25">
        <v>45659</v>
      </c>
      <c r="C269" s="26" t="s">
        <v>35</v>
      </c>
      <c r="D269" s="27" t="s">
        <v>36</v>
      </c>
      <c r="E269" s="28">
        <v>5685000</v>
      </c>
      <c r="F269" s="29">
        <v>1895000</v>
      </c>
      <c r="G269" s="30" t="s">
        <v>37</v>
      </c>
      <c r="H269" s="31" t="s">
        <v>38</v>
      </c>
      <c r="I269" s="32">
        <v>366</v>
      </c>
      <c r="J269" s="46">
        <v>45658</v>
      </c>
      <c r="K269" s="34">
        <v>5685000</v>
      </c>
      <c r="L269" s="35" t="s">
        <v>756</v>
      </c>
      <c r="M269" s="47">
        <v>1120570390</v>
      </c>
      <c r="N269" s="26" t="s">
        <v>40</v>
      </c>
      <c r="O269" s="86" t="s">
        <v>757</v>
      </c>
      <c r="P269" s="38">
        <v>3107674776</v>
      </c>
      <c r="Q269" s="39" t="s">
        <v>42</v>
      </c>
      <c r="R269" s="40">
        <v>1120558662</v>
      </c>
      <c r="S269" s="26" t="s">
        <v>75</v>
      </c>
      <c r="T269" s="26" t="s">
        <v>349</v>
      </c>
      <c r="U269" s="44" t="s">
        <v>45</v>
      </c>
      <c r="V269" s="49" t="s">
        <v>46</v>
      </c>
      <c r="W269" s="41">
        <v>3</v>
      </c>
      <c r="X269" s="53">
        <v>45659</v>
      </c>
      <c r="Y269" s="185">
        <v>45747</v>
      </c>
      <c r="Z269" s="57">
        <v>268</v>
      </c>
      <c r="AA269" s="66"/>
      <c r="AB269" s="67"/>
      <c r="AC269" s="67"/>
      <c r="AD269" s="68"/>
      <c r="AE269" s="67"/>
      <c r="AF269" s="67"/>
      <c r="AG269" s="126"/>
      <c r="AH269" s="70"/>
      <c r="AI269" s="71"/>
    </row>
    <row r="270" spans="1:35" x14ac:dyDescent="0.2">
      <c r="A270" s="85">
        <v>269</v>
      </c>
      <c r="B270" s="25">
        <v>45659</v>
      </c>
      <c r="C270" s="26" t="s">
        <v>35</v>
      </c>
      <c r="D270" s="27" t="s">
        <v>758</v>
      </c>
      <c r="E270" s="28">
        <f t="shared" si="15"/>
        <v>12600000</v>
      </c>
      <c r="F270" s="29">
        <v>2100000</v>
      </c>
      <c r="G270" s="30" t="s">
        <v>266</v>
      </c>
      <c r="H270" s="31" t="s">
        <v>38</v>
      </c>
      <c r="I270" s="32">
        <v>125</v>
      </c>
      <c r="J270" s="46">
        <v>45658</v>
      </c>
      <c r="K270" s="34">
        <v>12600000</v>
      </c>
      <c r="L270" s="35" t="s">
        <v>759</v>
      </c>
      <c r="M270" s="36">
        <v>1120579443</v>
      </c>
      <c r="N270" s="37" t="s">
        <v>40</v>
      </c>
      <c r="O270" s="48" t="s">
        <v>760</v>
      </c>
      <c r="P270" s="38">
        <v>3116671608</v>
      </c>
      <c r="Q270" s="39" t="s">
        <v>42</v>
      </c>
      <c r="R270" s="159">
        <v>1120558203</v>
      </c>
      <c r="S270" s="26" t="s">
        <v>761</v>
      </c>
      <c r="T270" s="26" t="s">
        <v>762</v>
      </c>
      <c r="U270" s="39" t="s">
        <v>45</v>
      </c>
      <c r="V270" s="49" t="s">
        <v>46</v>
      </c>
      <c r="W270" s="41">
        <v>6</v>
      </c>
      <c r="X270" s="53">
        <v>45659</v>
      </c>
      <c r="Y270" s="185">
        <v>45838</v>
      </c>
      <c r="Z270" s="57">
        <v>269</v>
      </c>
      <c r="AA270" s="66"/>
      <c r="AB270" s="67"/>
      <c r="AC270" s="67"/>
      <c r="AD270" s="68"/>
      <c r="AE270" s="67"/>
      <c r="AF270" s="67"/>
      <c r="AG270" s="126"/>
      <c r="AH270" s="70"/>
      <c r="AI270" s="71"/>
    </row>
    <row r="271" spans="1:35" x14ac:dyDescent="0.2">
      <c r="A271" s="85">
        <v>270</v>
      </c>
      <c r="B271" s="25">
        <v>45659</v>
      </c>
      <c r="C271" s="26" t="s">
        <v>35</v>
      </c>
      <c r="D271" s="27" t="s">
        <v>758</v>
      </c>
      <c r="E271" s="28">
        <f t="shared" ref="E271:E280" si="17">K271</f>
        <v>12600000</v>
      </c>
      <c r="F271" s="29">
        <v>2100000</v>
      </c>
      <c r="G271" s="30" t="s">
        <v>266</v>
      </c>
      <c r="H271" s="31" t="s">
        <v>38</v>
      </c>
      <c r="I271" s="32">
        <v>126</v>
      </c>
      <c r="J271" s="46">
        <v>45658</v>
      </c>
      <c r="K271" s="34">
        <v>12600000</v>
      </c>
      <c r="L271" s="35" t="s">
        <v>763</v>
      </c>
      <c r="M271" s="47">
        <v>1120581109</v>
      </c>
      <c r="N271" s="26" t="s">
        <v>40</v>
      </c>
      <c r="O271" s="48" t="s">
        <v>764</v>
      </c>
      <c r="P271" s="38">
        <v>3158406415</v>
      </c>
      <c r="Q271" s="39" t="s">
        <v>42</v>
      </c>
      <c r="R271" s="159">
        <v>1120558203</v>
      </c>
      <c r="S271" s="26" t="s">
        <v>761</v>
      </c>
      <c r="T271" s="26" t="s">
        <v>762</v>
      </c>
      <c r="U271" s="39" t="s">
        <v>45</v>
      </c>
      <c r="V271" s="49" t="s">
        <v>46</v>
      </c>
      <c r="W271" s="41">
        <v>6</v>
      </c>
      <c r="X271" s="53">
        <v>45659</v>
      </c>
      <c r="Y271" s="185">
        <v>45838</v>
      </c>
      <c r="Z271" s="57">
        <v>270</v>
      </c>
      <c r="AA271" s="66"/>
      <c r="AB271" s="67"/>
      <c r="AC271" s="67"/>
      <c r="AD271" s="68"/>
      <c r="AE271" s="67"/>
      <c r="AF271" s="67"/>
      <c r="AG271" s="126"/>
      <c r="AH271" s="70"/>
      <c r="AI271" s="71"/>
    </row>
    <row r="272" spans="1:35" x14ac:dyDescent="0.2">
      <c r="A272" s="85">
        <v>271</v>
      </c>
      <c r="B272" s="25">
        <v>45659</v>
      </c>
      <c r="C272" s="26" t="s">
        <v>35</v>
      </c>
      <c r="D272" s="27" t="s">
        <v>758</v>
      </c>
      <c r="E272" s="28">
        <f t="shared" si="17"/>
        <v>12600000</v>
      </c>
      <c r="F272" s="29">
        <v>2100000</v>
      </c>
      <c r="G272" s="30" t="s">
        <v>266</v>
      </c>
      <c r="H272" s="31" t="s">
        <v>38</v>
      </c>
      <c r="I272" s="32">
        <v>127</v>
      </c>
      <c r="J272" s="46">
        <v>45658</v>
      </c>
      <c r="K272" s="34">
        <v>12600000</v>
      </c>
      <c r="L272" s="35" t="s">
        <v>765</v>
      </c>
      <c r="M272" s="47">
        <v>1010049957</v>
      </c>
      <c r="N272" s="26" t="s">
        <v>61</v>
      </c>
      <c r="O272" s="86" t="s">
        <v>766</v>
      </c>
      <c r="P272" s="38">
        <v>3209718782</v>
      </c>
      <c r="Q272" s="39" t="s">
        <v>42</v>
      </c>
      <c r="R272" s="159">
        <v>1120558203</v>
      </c>
      <c r="S272" s="26" t="s">
        <v>761</v>
      </c>
      <c r="T272" s="26" t="s">
        <v>762</v>
      </c>
      <c r="U272" s="39" t="s">
        <v>45</v>
      </c>
      <c r="V272" s="49" t="s">
        <v>46</v>
      </c>
      <c r="W272" s="41">
        <v>6</v>
      </c>
      <c r="X272" s="53">
        <v>45659</v>
      </c>
      <c r="Y272" s="185">
        <v>45838</v>
      </c>
      <c r="Z272" s="57">
        <v>271</v>
      </c>
      <c r="AA272" s="66"/>
      <c r="AB272" s="67"/>
      <c r="AC272" s="67"/>
      <c r="AD272" s="68"/>
      <c r="AE272" s="67"/>
      <c r="AF272" s="67"/>
      <c r="AG272" s="126"/>
      <c r="AH272" s="70"/>
      <c r="AI272" s="71"/>
    </row>
    <row r="273" spans="1:35" x14ac:dyDescent="0.2">
      <c r="A273" s="85">
        <v>272</v>
      </c>
      <c r="B273" s="25">
        <v>45659</v>
      </c>
      <c r="C273" s="26" t="s">
        <v>35</v>
      </c>
      <c r="D273" s="27" t="s">
        <v>758</v>
      </c>
      <c r="E273" s="28">
        <f t="shared" si="17"/>
        <v>12600000</v>
      </c>
      <c r="F273" s="29">
        <v>2100000</v>
      </c>
      <c r="G273" s="30" t="s">
        <v>266</v>
      </c>
      <c r="H273" s="31" t="s">
        <v>38</v>
      </c>
      <c r="I273" s="32">
        <v>128</v>
      </c>
      <c r="J273" s="46">
        <v>45658</v>
      </c>
      <c r="K273" s="34">
        <v>12600000</v>
      </c>
      <c r="L273" s="35" t="s">
        <v>767</v>
      </c>
      <c r="M273" s="36">
        <v>1006700355</v>
      </c>
      <c r="N273" s="26" t="s">
        <v>40</v>
      </c>
      <c r="O273" s="48" t="s">
        <v>768</v>
      </c>
      <c r="P273" s="38">
        <v>3219704465</v>
      </c>
      <c r="Q273" s="39" t="s">
        <v>42</v>
      </c>
      <c r="R273" s="159">
        <v>1120558203</v>
      </c>
      <c r="S273" s="26" t="s">
        <v>761</v>
      </c>
      <c r="T273" s="26" t="s">
        <v>762</v>
      </c>
      <c r="U273" s="39" t="s">
        <v>45</v>
      </c>
      <c r="V273" s="49" t="s">
        <v>46</v>
      </c>
      <c r="W273" s="41">
        <v>6</v>
      </c>
      <c r="X273" s="53">
        <v>45659</v>
      </c>
      <c r="Y273" s="185">
        <v>45838</v>
      </c>
      <c r="Z273" s="57">
        <v>272</v>
      </c>
      <c r="AA273" s="66"/>
      <c r="AB273" s="67"/>
      <c r="AC273" s="67"/>
      <c r="AD273" s="68"/>
      <c r="AE273" s="67"/>
      <c r="AF273" s="67"/>
      <c r="AG273" s="126"/>
      <c r="AH273" s="70"/>
      <c r="AI273" s="71"/>
    </row>
    <row r="274" spans="1:35" x14ac:dyDescent="0.2">
      <c r="A274" s="85">
        <v>273</v>
      </c>
      <c r="B274" s="25">
        <v>45659</v>
      </c>
      <c r="C274" s="26" t="s">
        <v>35</v>
      </c>
      <c r="D274" s="27" t="s">
        <v>758</v>
      </c>
      <c r="E274" s="28">
        <f t="shared" si="17"/>
        <v>12600000</v>
      </c>
      <c r="F274" s="29">
        <v>2100000</v>
      </c>
      <c r="G274" s="30" t="s">
        <v>266</v>
      </c>
      <c r="H274" s="31" t="s">
        <v>38</v>
      </c>
      <c r="I274" s="32">
        <v>129</v>
      </c>
      <c r="J274" s="46">
        <v>45658</v>
      </c>
      <c r="K274" s="34">
        <v>12600000</v>
      </c>
      <c r="L274" s="35" t="s">
        <v>769</v>
      </c>
      <c r="M274" s="36">
        <v>1120565093</v>
      </c>
      <c r="N274" s="26" t="s">
        <v>202</v>
      </c>
      <c r="O274" s="86" t="s">
        <v>770</v>
      </c>
      <c r="P274" s="38">
        <v>3152047762</v>
      </c>
      <c r="Q274" s="39" t="s">
        <v>42</v>
      </c>
      <c r="R274" s="159">
        <v>1120558203</v>
      </c>
      <c r="S274" s="26" t="s">
        <v>761</v>
      </c>
      <c r="T274" s="26" t="s">
        <v>762</v>
      </c>
      <c r="U274" s="39" t="s">
        <v>45</v>
      </c>
      <c r="V274" s="49" t="s">
        <v>46</v>
      </c>
      <c r="W274" s="41">
        <v>6</v>
      </c>
      <c r="X274" s="53">
        <v>45659</v>
      </c>
      <c r="Y274" s="185">
        <v>45838</v>
      </c>
      <c r="Z274" s="57">
        <v>273</v>
      </c>
      <c r="AA274" s="66"/>
      <c r="AB274" s="67"/>
      <c r="AC274" s="67"/>
      <c r="AD274" s="68"/>
      <c r="AE274" s="67"/>
      <c r="AF274" s="67"/>
      <c r="AG274" s="126"/>
      <c r="AH274" s="70"/>
      <c r="AI274" s="71"/>
    </row>
    <row r="275" spans="1:35" x14ac:dyDescent="0.2">
      <c r="A275" s="85">
        <v>274</v>
      </c>
      <c r="B275" s="25">
        <v>45659</v>
      </c>
      <c r="C275" s="26" t="s">
        <v>35</v>
      </c>
      <c r="D275" s="27" t="s">
        <v>758</v>
      </c>
      <c r="E275" s="28">
        <f t="shared" si="17"/>
        <v>12600000</v>
      </c>
      <c r="F275" s="29">
        <v>2100000</v>
      </c>
      <c r="G275" s="30" t="s">
        <v>266</v>
      </c>
      <c r="H275" s="31" t="s">
        <v>38</v>
      </c>
      <c r="I275" s="32">
        <v>130</v>
      </c>
      <c r="J275" s="46">
        <v>45658</v>
      </c>
      <c r="K275" s="34">
        <v>12600000</v>
      </c>
      <c r="L275" s="35" t="s">
        <v>771</v>
      </c>
      <c r="M275" s="47">
        <v>1120563664</v>
      </c>
      <c r="N275" s="26" t="s">
        <v>40</v>
      </c>
      <c r="O275" s="48" t="s">
        <v>772</v>
      </c>
      <c r="P275" s="38">
        <v>3222515880</v>
      </c>
      <c r="Q275" s="39" t="s">
        <v>42</v>
      </c>
      <c r="R275" s="159">
        <v>1120558203</v>
      </c>
      <c r="S275" s="26" t="s">
        <v>761</v>
      </c>
      <c r="T275" s="26" t="s">
        <v>762</v>
      </c>
      <c r="U275" s="39" t="s">
        <v>45</v>
      </c>
      <c r="V275" s="49" t="s">
        <v>46</v>
      </c>
      <c r="W275" s="41">
        <v>6</v>
      </c>
      <c r="X275" s="53">
        <v>45659</v>
      </c>
      <c r="Y275" s="185">
        <v>45838</v>
      </c>
      <c r="Z275" s="57">
        <v>274</v>
      </c>
      <c r="AA275" s="66"/>
      <c r="AB275" s="67"/>
      <c r="AC275" s="67"/>
      <c r="AD275" s="68"/>
      <c r="AE275" s="67"/>
      <c r="AF275" s="67"/>
      <c r="AG275" s="126"/>
      <c r="AH275" s="70"/>
      <c r="AI275" s="71"/>
    </row>
    <row r="276" spans="1:35" x14ac:dyDescent="0.2">
      <c r="A276" s="85">
        <v>275</v>
      </c>
      <c r="B276" s="25">
        <v>45659</v>
      </c>
      <c r="C276" s="26" t="s">
        <v>35</v>
      </c>
      <c r="D276" s="27" t="s">
        <v>758</v>
      </c>
      <c r="E276" s="28">
        <f t="shared" si="17"/>
        <v>12600000</v>
      </c>
      <c r="F276" s="29">
        <v>2100000</v>
      </c>
      <c r="G276" s="30" t="s">
        <v>266</v>
      </c>
      <c r="H276" s="31" t="s">
        <v>38</v>
      </c>
      <c r="I276" s="32">
        <v>131</v>
      </c>
      <c r="J276" s="46">
        <v>45658</v>
      </c>
      <c r="K276" s="34">
        <v>12600000</v>
      </c>
      <c r="L276" s="35" t="s">
        <v>773</v>
      </c>
      <c r="M276" s="36">
        <v>1120562940</v>
      </c>
      <c r="N276" s="26" t="s">
        <v>40</v>
      </c>
      <c r="O276" s="48" t="s">
        <v>774</v>
      </c>
      <c r="P276" s="38">
        <v>3203491545</v>
      </c>
      <c r="Q276" s="39" t="s">
        <v>42</v>
      </c>
      <c r="R276" s="159">
        <v>1120558203</v>
      </c>
      <c r="S276" s="26" t="s">
        <v>761</v>
      </c>
      <c r="T276" s="26" t="s">
        <v>762</v>
      </c>
      <c r="U276" s="39" t="s">
        <v>45</v>
      </c>
      <c r="V276" s="49" t="s">
        <v>46</v>
      </c>
      <c r="W276" s="41">
        <v>6</v>
      </c>
      <c r="X276" s="53">
        <v>45659</v>
      </c>
      <c r="Y276" s="185">
        <v>45838</v>
      </c>
      <c r="Z276" s="57">
        <v>275</v>
      </c>
      <c r="AA276" s="66"/>
      <c r="AB276" s="67"/>
      <c r="AC276" s="67"/>
      <c r="AD276" s="68"/>
      <c r="AE276" s="67"/>
      <c r="AF276" s="67"/>
      <c r="AG276" s="126"/>
      <c r="AH276" s="70"/>
      <c r="AI276" s="71"/>
    </row>
    <row r="277" spans="1:35" x14ac:dyDescent="0.2">
      <c r="A277" s="85">
        <v>276</v>
      </c>
      <c r="B277" s="25">
        <v>45659</v>
      </c>
      <c r="C277" s="26" t="s">
        <v>35</v>
      </c>
      <c r="D277" s="27" t="s">
        <v>758</v>
      </c>
      <c r="E277" s="28">
        <f t="shared" si="17"/>
        <v>12600000</v>
      </c>
      <c r="F277" s="29">
        <v>2100000</v>
      </c>
      <c r="G277" s="30" t="s">
        <v>266</v>
      </c>
      <c r="H277" s="31" t="s">
        <v>38</v>
      </c>
      <c r="I277" s="32">
        <v>132</v>
      </c>
      <c r="J277" s="46">
        <v>45658</v>
      </c>
      <c r="K277" s="34">
        <v>12600000</v>
      </c>
      <c r="L277" s="35" t="s">
        <v>775</v>
      </c>
      <c r="M277" s="47" t="s">
        <v>776</v>
      </c>
      <c r="N277" s="26" t="s">
        <v>127</v>
      </c>
      <c r="O277" s="48" t="s">
        <v>777</v>
      </c>
      <c r="P277" s="38">
        <v>3160599903</v>
      </c>
      <c r="Q277" s="39" t="s">
        <v>42</v>
      </c>
      <c r="R277" s="159">
        <v>1120558203</v>
      </c>
      <c r="S277" s="26" t="s">
        <v>761</v>
      </c>
      <c r="T277" s="26" t="s">
        <v>762</v>
      </c>
      <c r="U277" s="39" t="s">
        <v>45</v>
      </c>
      <c r="V277" s="49" t="s">
        <v>46</v>
      </c>
      <c r="W277" s="41">
        <v>6</v>
      </c>
      <c r="X277" s="53">
        <v>45659</v>
      </c>
      <c r="Y277" s="185">
        <v>45838</v>
      </c>
      <c r="Z277" s="57">
        <v>276</v>
      </c>
      <c r="AA277" s="66"/>
      <c r="AB277" s="67"/>
      <c r="AC277" s="67"/>
      <c r="AD277" s="68"/>
      <c r="AE277" s="67"/>
      <c r="AF277" s="67"/>
      <c r="AG277" s="126"/>
      <c r="AH277" s="70"/>
      <c r="AI277" s="71"/>
    </row>
    <row r="278" spans="1:35" x14ac:dyDescent="0.2">
      <c r="A278" s="85">
        <v>277</v>
      </c>
      <c r="B278" s="25">
        <v>45659</v>
      </c>
      <c r="C278" s="26" t="s">
        <v>35</v>
      </c>
      <c r="D278" s="27" t="s">
        <v>758</v>
      </c>
      <c r="E278" s="28">
        <f t="shared" si="17"/>
        <v>12600000</v>
      </c>
      <c r="F278" s="29">
        <v>2100000</v>
      </c>
      <c r="G278" s="30" t="s">
        <v>266</v>
      </c>
      <c r="H278" s="31" t="s">
        <v>38</v>
      </c>
      <c r="I278" s="32">
        <v>133</v>
      </c>
      <c r="J278" s="46">
        <v>45658</v>
      </c>
      <c r="K278" s="34">
        <v>12600000</v>
      </c>
      <c r="L278" s="35" t="s">
        <v>778</v>
      </c>
      <c r="M278" s="36">
        <v>1023036962</v>
      </c>
      <c r="N278" s="37" t="s">
        <v>174</v>
      </c>
      <c r="O278" s="48" t="s">
        <v>779</v>
      </c>
      <c r="P278" s="38">
        <v>3132913365</v>
      </c>
      <c r="Q278" s="39" t="s">
        <v>42</v>
      </c>
      <c r="R278" s="159">
        <v>1120558203</v>
      </c>
      <c r="S278" s="26" t="s">
        <v>761</v>
      </c>
      <c r="T278" s="26" t="s">
        <v>762</v>
      </c>
      <c r="U278" s="39" t="s">
        <v>45</v>
      </c>
      <c r="V278" s="49" t="s">
        <v>46</v>
      </c>
      <c r="W278" s="41">
        <v>6</v>
      </c>
      <c r="X278" s="53">
        <v>45659</v>
      </c>
      <c r="Y278" s="185">
        <v>45838</v>
      </c>
      <c r="Z278" s="57">
        <v>277</v>
      </c>
      <c r="AA278" s="66"/>
      <c r="AB278" s="67"/>
      <c r="AC278" s="67"/>
      <c r="AD278" s="68"/>
      <c r="AE278" s="67"/>
      <c r="AF278" s="67"/>
      <c r="AG278" s="126"/>
      <c r="AH278" s="70"/>
      <c r="AI278" s="71"/>
    </row>
    <row r="279" spans="1:35" x14ac:dyDescent="0.2">
      <c r="A279" s="85">
        <v>278</v>
      </c>
      <c r="B279" s="25">
        <v>45659</v>
      </c>
      <c r="C279" s="26" t="s">
        <v>35</v>
      </c>
      <c r="D279" s="27" t="s">
        <v>780</v>
      </c>
      <c r="E279" s="28">
        <f t="shared" si="17"/>
        <v>12600000</v>
      </c>
      <c r="F279" s="29">
        <v>2100000</v>
      </c>
      <c r="G279" s="30" t="s">
        <v>266</v>
      </c>
      <c r="H279" s="31" t="s">
        <v>38</v>
      </c>
      <c r="I279" s="32">
        <v>134</v>
      </c>
      <c r="J279" s="46">
        <v>45658</v>
      </c>
      <c r="K279" s="34">
        <v>12600000</v>
      </c>
      <c r="L279" s="35" t="s">
        <v>781</v>
      </c>
      <c r="M279" s="36">
        <v>1006701234</v>
      </c>
      <c r="N279" s="37" t="s">
        <v>40</v>
      </c>
      <c r="O279" s="48" t="s">
        <v>782</v>
      </c>
      <c r="P279" s="38">
        <v>3142918939</v>
      </c>
      <c r="Q279" s="39" t="s">
        <v>42</v>
      </c>
      <c r="R279" s="159">
        <v>1120558203</v>
      </c>
      <c r="S279" s="26" t="s">
        <v>761</v>
      </c>
      <c r="T279" s="26" t="s">
        <v>762</v>
      </c>
      <c r="U279" s="39" t="s">
        <v>45</v>
      </c>
      <c r="V279" s="49" t="s">
        <v>46</v>
      </c>
      <c r="W279" s="41">
        <v>6</v>
      </c>
      <c r="X279" s="53">
        <v>45659</v>
      </c>
      <c r="Y279" s="185">
        <v>45838</v>
      </c>
      <c r="Z279" s="57">
        <v>278</v>
      </c>
      <c r="AA279" s="66"/>
      <c r="AB279" s="67"/>
      <c r="AC279" s="67"/>
      <c r="AD279" s="68"/>
      <c r="AE279" s="67"/>
      <c r="AF279" s="67"/>
      <c r="AG279" s="126"/>
      <c r="AH279" s="70"/>
      <c r="AI279" s="71"/>
    </row>
    <row r="280" spans="1:35" x14ac:dyDescent="0.25">
      <c r="A280" s="85">
        <v>279</v>
      </c>
      <c r="B280" s="25">
        <v>45659</v>
      </c>
      <c r="C280" s="26" t="s">
        <v>35</v>
      </c>
      <c r="D280" s="27" t="s">
        <v>47</v>
      </c>
      <c r="E280" s="28">
        <f t="shared" si="17"/>
        <v>4698000</v>
      </c>
      <c r="F280" s="29">
        <v>1566000</v>
      </c>
      <c r="G280" s="30" t="s">
        <v>266</v>
      </c>
      <c r="H280" s="31" t="s">
        <v>38</v>
      </c>
      <c r="I280" s="32">
        <v>97</v>
      </c>
      <c r="J280" s="46">
        <v>45658</v>
      </c>
      <c r="K280" s="34">
        <v>4698000</v>
      </c>
      <c r="L280" s="35" t="s">
        <v>783</v>
      </c>
      <c r="M280" s="47">
        <v>1120561952</v>
      </c>
      <c r="N280" s="26" t="s">
        <v>40</v>
      </c>
      <c r="O280" s="48" t="s">
        <v>784</v>
      </c>
      <c r="P280" s="38">
        <v>3224560376</v>
      </c>
      <c r="Q280" s="39" t="s">
        <v>42</v>
      </c>
      <c r="R280" s="40">
        <v>60317245</v>
      </c>
      <c r="S280" s="26" t="s">
        <v>666</v>
      </c>
      <c r="T280" s="26" t="s">
        <v>667</v>
      </c>
      <c r="U280" s="39" t="s">
        <v>45</v>
      </c>
      <c r="V280" s="49" t="s">
        <v>46</v>
      </c>
      <c r="W280" s="41">
        <v>3</v>
      </c>
      <c r="X280" s="53">
        <v>45659</v>
      </c>
      <c r="Y280" s="185">
        <v>45747</v>
      </c>
      <c r="Z280" s="57">
        <v>279</v>
      </c>
      <c r="AA280" s="66"/>
      <c r="AB280" s="67"/>
      <c r="AC280" s="67"/>
      <c r="AD280" s="68"/>
      <c r="AE280" s="67"/>
      <c r="AF280" s="67"/>
      <c r="AG280" s="126"/>
      <c r="AH280" s="70"/>
      <c r="AI280" s="71"/>
    </row>
    <row r="281" spans="1:35" x14ac:dyDescent="0.2">
      <c r="A281" s="85">
        <v>280</v>
      </c>
      <c r="B281" s="25">
        <v>45659</v>
      </c>
      <c r="C281" s="26" t="s">
        <v>35</v>
      </c>
      <c r="D281" s="27" t="s">
        <v>785</v>
      </c>
      <c r="E281" s="28">
        <v>24000000</v>
      </c>
      <c r="F281" s="123">
        <v>4000000</v>
      </c>
      <c r="G281" s="30" t="s">
        <v>52</v>
      </c>
      <c r="H281" s="31" t="s">
        <v>53</v>
      </c>
      <c r="I281" s="32">
        <v>138</v>
      </c>
      <c r="J281" s="46">
        <v>45658</v>
      </c>
      <c r="K281" s="124">
        <v>24000000</v>
      </c>
      <c r="L281" s="35" t="s">
        <v>786</v>
      </c>
      <c r="M281" s="36">
        <v>1118560679</v>
      </c>
      <c r="N281" s="37" t="s">
        <v>536</v>
      </c>
      <c r="O281" s="86" t="s">
        <v>787</v>
      </c>
      <c r="P281" s="38">
        <v>3115895795</v>
      </c>
      <c r="Q281" s="39" t="s">
        <v>42</v>
      </c>
      <c r="R281" s="159">
        <v>1120558203</v>
      </c>
      <c r="S281" s="26" t="s">
        <v>761</v>
      </c>
      <c r="T281" s="26" t="s">
        <v>762</v>
      </c>
      <c r="U281" s="39" t="s">
        <v>45</v>
      </c>
      <c r="V281" s="49" t="s">
        <v>46</v>
      </c>
      <c r="W281" s="41">
        <v>6</v>
      </c>
      <c r="X281" s="53">
        <v>45659</v>
      </c>
      <c r="Y281" s="185">
        <v>45838</v>
      </c>
      <c r="Z281" s="57">
        <v>280</v>
      </c>
      <c r="AA281" s="66">
        <v>45705</v>
      </c>
      <c r="AB281" s="67">
        <v>535</v>
      </c>
      <c r="AC281" s="67">
        <v>1048</v>
      </c>
      <c r="AD281" s="68">
        <v>500000</v>
      </c>
      <c r="AE281" s="67">
        <v>0</v>
      </c>
      <c r="AF281" s="67">
        <v>0</v>
      </c>
      <c r="AG281" s="126">
        <f>AD281+E281</f>
        <v>24500000</v>
      </c>
      <c r="AH281" s="70">
        <v>45838</v>
      </c>
      <c r="AI281" s="71" t="s">
        <v>788</v>
      </c>
    </row>
    <row r="282" spans="1:35" x14ac:dyDescent="0.2">
      <c r="A282" s="85">
        <v>281</v>
      </c>
      <c r="B282" s="25">
        <v>45659</v>
      </c>
      <c r="C282" s="26" t="s">
        <v>35</v>
      </c>
      <c r="D282" s="27" t="s">
        <v>785</v>
      </c>
      <c r="E282" s="28">
        <v>24000000</v>
      </c>
      <c r="F282" s="123">
        <v>4000000</v>
      </c>
      <c r="G282" s="30" t="s">
        <v>52</v>
      </c>
      <c r="H282" s="31" t="s">
        <v>53</v>
      </c>
      <c r="I282" s="32">
        <v>139</v>
      </c>
      <c r="J282" s="46">
        <v>45658</v>
      </c>
      <c r="K282" s="124">
        <v>24000000</v>
      </c>
      <c r="L282" s="35" t="s">
        <v>789</v>
      </c>
      <c r="M282" s="36">
        <v>1006558979</v>
      </c>
      <c r="N282" s="37" t="s">
        <v>536</v>
      </c>
      <c r="O282" s="48" t="s">
        <v>790</v>
      </c>
      <c r="P282" s="38">
        <v>3123345484</v>
      </c>
      <c r="Q282" s="39" t="s">
        <v>42</v>
      </c>
      <c r="R282" s="159">
        <v>1120558203</v>
      </c>
      <c r="S282" s="26" t="s">
        <v>761</v>
      </c>
      <c r="T282" s="26" t="s">
        <v>762</v>
      </c>
      <c r="U282" s="39" t="s">
        <v>45</v>
      </c>
      <c r="V282" s="49" t="s">
        <v>46</v>
      </c>
      <c r="W282" s="41">
        <v>6</v>
      </c>
      <c r="X282" s="53">
        <v>45659</v>
      </c>
      <c r="Y282" s="185">
        <v>45838</v>
      </c>
      <c r="Z282" s="57">
        <v>281</v>
      </c>
      <c r="AA282" s="66">
        <v>45705</v>
      </c>
      <c r="AB282" s="67">
        <v>537</v>
      </c>
      <c r="AC282" s="67">
        <v>1047</v>
      </c>
      <c r="AD282" s="68">
        <v>500000</v>
      </c>
      <c r="AE282" s="67">
        <v>0</v>
      </c>
      <c r="AF282" s="67">
        <v>0</v>
      </c>
      <c r="AG282" s="126">
        <f>AD282+E282</f>
        <v>24500000</v>
      </c>
      <c r="AH282" s="70">
        <v>45838</v>
      </c>
      <c r="AI282" s="71" t="s">
        <v>788</v>
      </c>
    </row>
    <row r="283" spans="1:35" x14ac:dyDescent="0.2">
      <c r="A283" s="85">
        <v>282</v>
      </c>
      <c r="B283" s="25">
        <v>45659</v>
      </c>
      <c r="C283" s="26" t="s">
        <v>35</v>
      </c>
      <c r="D283" s="27" t="s">
        <v>785</v>
      </c>
      <c r="E283" s="28">
        <v>24000000</v>
      </c>
      <c r="F283" s="123">
        <v>4000000</v>
      </c>
      <c r="G283" s="30" t="s">
        <v>52</v>
      </c>
      <c r="H283" s="31" t="s">
        <v>53</v>
      </c>
      <c r="I283" s="32">
        <v>140</v>
      </c>
      <c r="J283" s="46">
        <v>45658</v>
      </c>
      <c r="K283" s="124">
        <v>24000000</v>
      </c>
      <c r="L283" s="35" t="s">
        <v>791</v>
      </c>
      <c r="M283" s="36">
        <v>1053003121</v>
      </c>
      <c r="N283" s="37" t="s">
        <v>792</v>
      </c>
      <c r="O283" s="54" t="s">
        <v>793</v>
      </c>
      <c r="P283" s="38">
        <v>3242252931</v>
      </c>
      <c r="Q283" s="39" t="s">
        <v>42</v>
      </c>
      <c r="R283" s="159">
        <v>1120558203</v>
      </c>
      <c r="S283" s="26" t="s">
        <v>761</v>
      </c>
      <c r="T283" s="26" t="s">
        <v>762</v>
      </c>
      <c r="U283" s="39" t="s">
        <v>45</v>
      </c>
      <c r="V283" s="49" t="s">
        <v>46</v>
      </c>
      <c r="W283" s="41">
        <v>6</v>
      </c>
      <c r="X283" s="53">
        <v>45659</v>
      </c>
      <c r="Y283" s="185">
        <v>45838</v>
      </c>
      <c r="Z283" s="57">
        <v>282</v>
      </c>
      <c r="AA283" s="66"/>
      <c r="AB283" s="67"/>
      <c r="AC283" s="67"/>
      <c r="AD283" s="68"/>
      <c r="AE283" s="67"/>
      <c r="AF283" s="67"/>
      <c r="AG283" s="126"/>
      <c r="AH283" s="70"/>
      <c r="AI283" s="71"/>
    </row>
    <row r="284" spans="1:35" x14ac:dyDescent="0.2">
      <c r="A284" s="85">
        <v>283</v>
      </c>
      <c r="B284" s="25">
        <v>45659</v>
      </c>
      <c r="C284" s="26" t="s">
        <v>35</v>
      </c>
      <c r="D284" s="27" t="s">
        <v>785</v>
      </c>
      <c r="E284" s="28">
        <v>24000000</v>
      </c>
      <c r="F284" s="123">
        <v>4000000</v>
      </c>
      <c r="G284" s="30" t="s">
        <v>52</v>
      </c>
      <c r="H284" s="31" t="s">
        <v>53</v>
      </c>
      <c r="I284" s="32">
        <v>141</v>
      </c>
      <c r="J284" s="46">
        <v>45658</v>
      </c>
      <c r="K284" s="124">
        <v>24000000</v>
      </c>
      <c r="L284" s="35" t="s">
        <v>794</v>
      </c>
      <c r="M284" s="36">
        <v>1096240383</v>
      </c>
      <c r="N284" s="37" t="s">
        <v>795</v>
      </c>
      <c r="O284" s="48" t="s">
        <v>796</v>
      </c>
      <c r="P284" s="38">
        <v>3124063659</v>
      </c>
      <c r="Q284" s="39" t="s">
        <v>42</v>
      </c>
      <c r="R284" s="159">
        <v>1120558203</v>
      </c>
      <c r="S284" s="26" t="s">
        <v>761</v>
      </c>
      <c r="T284" s="26" t="s">
        <v>762</v>
      </c>
      <c r="U284" s="39" t="s">
        <v>45</v>
      </c>
      <c r="V284" s="49" t="s">
        <v>46</v>
      </c>
      <c r="W284" s="41">
        <v>6</v>
      </c>
      <c r="X284" s="53">
        <v>45659</v>
      </c>
      <c r="Y284" s="185">
        <v>45838</v>
      </c>
      <c r="Z284" s="57">
        <v>283</v>
      </c>
      <c r="AA284" s="66">
        <v>45705</v>
      </c>
      <c r="AB284" s="67">
        <v>536</v>
      </c>
      <c r="AC284" s="67">
        <v>1046</v>
      </c>
      <c r="AD284" s="68">
        <v>500000</v>
      </c>
      <c r="AE284" s="67">
        <v>0</v>
      </c>
      <c r="AF284" s="67">
        <v>0</v>
      </c>
      <c r="AG284" s="126">
        <f>AD284+E284</f>
        <v>24500000</v>
      </c>
      <c r="AH284" s="70">
        <v>45838</v>
      </c>
      <c r="AI284" s="71" t="s">
        <v>797</v>
      </c>
    </row>
    <row r="285" spans="1:35" x14ac:dyDescent="0.2">
      <c r="A285" s="85">
        <v>284</v>
      </c>
      <c r="B285" s="25">
        <v>45659</v>
      </c>
      <c r="C285" s="26" t="s">
        <v>35</v>
      </c>
      <c r="D285" s="27" t="s">
        <v>785</v>
      </c>
      <c r="E285" s="28">
        <v>24000000</v>
      </c>
      <c r="F285" s="123">
        <v>4000000</v>
      </c>
      <c r="G285" s="30" t="s">
        <v>52</v>
      </c>
      <c r="H285" s="31" t="s">
        <v>53</v>
      </c>
      <c r="I285" s="32">
        <v>142</v>
      </c>
      <c r="J285" s="46">
        <v>45658</v>
      </c>
      <c r="K285" s="124">
        <v>24000000</v>
      </c>
      <c r="L285" s="35" t="s">
        <v>798</v>
      </c>
      <c r="M285" s="36">
        <v>1002647566</v>
      </c>
      <c r="N285" s="37" t="s">
        <v>174</v>
      </c>
      <c r="O285" s="48" t="s">
        <v>799</v>
      </c>
      <c r="P285" s="38">
        <v>3154132661</v>
      </c>
      <c r="Q285" s="39" t="s">
        <v>42</v>
      </c>
      <c r="R285" s="159">
        <v>1120558203</v>
      </c>
      <c r="S285" s="26" t="s">
        <v>761</v>
      </c>
      <c r="T285" s="26" t="s">
        <v>762</v>
      </c>
      <c r="U285" s="39" t="s">
        <v>45</v>
      </c>
      <c r="V285" s="49" t="s">
        <v>46</v>
      </c>
      <c r="W285" s="41">
        <v>6</v>
      </c>
      <c r="X285" s="53">
        <v>45659</v>
      </c>
      <c r="Y285" s="185">
        <v>45838</v>
      </c>
      <c r="Z285" s="57">
        <v>284</v>
      </c>
      <c r="AA285" s="66"/>
      <c r="AB285" s="67"/>
      <c r="AC285" s="67"/>
      <c r="AD285" s="68"/>
      <c r="AE285" s="67"/>
      <c r="AF285" s="67"/>
      <c r="AG285" s="126"/>
      <c r="AH285" s="70"/>
      <c r="AI285" s="71"/>
    </row>
    <row r="286" spans="1:35" x14ac:dyDescent="0.2">
      <c r="A286" s="85">
        <v>285</v>
      </c>
      <c r="B286" s="25">
        <v>45659</v>
      </c>
      <c r="C286" s="26" t="s">
        <v>35</v>
      </c>
      <c r="D286" s="27" t="s">
        <v>785</v>
      </c>
      <c r="E286" s="28">
        <v>24000000</v>
      </c>
      <c r="F286" s="123">
        <v>4000000</v>
      </c>
      <c r="G286" s="30" t="s">
        <v>52</v>
      </c>
      <c r="H286" s="31" t="s">
        <v>53</v>
      </c>
      <c r="I286" s="32">
        <v>143</v>
      </c>
      <c r="J286" s="46">
        <v>45658</v>
      </c>
      <c r="K286" s="124">
        <v>24000000</v>
      </c>
      <c r="L286" s="35" t="s">
        <v>800</v>
      </c>
      <c r="M286" s="36">
        <v>10094268847</v>
      </c>
      <c r="N286" s="37" t="s">
        <v>801</v>
      </c>
      <c r="O286" s="54" t="s">
        <v>802</v>
      </c>
      <c r="P286" s="38">
        <v>3125167043</v>
      </c>
      <c r="Q286" s="39" t="s">
        <v>42</v>
      </c>
      <c r="R286" s="159">
        <v>1120558203</v>
      </c>
      <c r="S286" s="26" t="s">
        <v>761</v>
      </c>
      <c r="T286" s="26" t="s">
        <v>762</v>
      </c>
      <c r="U286" s="39" t="s">
        <v>45</v>
      </c>
      <c r="V286" s="49" t="s">
        <v>46</v>
      </c>
      <c r="W286" s="41">
        <v>6</v>
      </c>
      <c r="X286" s="53">
        <v>45659</v>
      </c>
      <c r="Y286" s="185">
        <v>45838</v>
      </c>
      <c r="Z286" s="57">
        <v>285</v>
      </c>
      <c r="AA286" s="66"/>
      <c r="AB286" s="67"/>
      <c r="AC286" s="67"/>
      <c r="AD286" s="68"/>
      <c r="AE286" s="67"/>
      <c r="AF286" s="67"/>
      <c r="AG286" s="126"/>
      <c r="AH286" s="70"/>
      <c r="AI286" s="71"/>
    </row>
    <row r="287" spans="1:35" x14ac:dyDescent="0.2">
      <c r="A287" s="85">
        <v>286</v>
      </c>
      <c r="B287" s="25">
        <v>45659</v>
      </c>
      <c r="C287" s="26" t="s">
        <v>35</v>
      </c>
      <c r="D287" s="27" t="s">
        <v>803</v>
      </c>
      <c r="E287" s="124">
        <v>27600000</v>
      </c>
      <c r="F287" s="123">
        <v>4000000</v>
      </c>
      <c r="G287" s="30" t="s">
        <v>52</v>
      </c>
      <c r="H287" s="31" t="s">
        <v>53</v>
      </c>
      <c r="I287" s="32">
        <v>135</v>
      </c>
      <c r="J287" s="46">
        <v>45658</v>
      </c>
      <c r="K287" s="124">
        <v>27600000</v>
      </c>
      <c r="L287" s="133" t="s">
        <v>804</v>
      </c>
      <c r="M287" s="47">
        <v>1094244439</v>
      </c>
      <c r="N287" s="26" t="s">
        <v>801</v>
      </c>
      <c r="O287" s="160" t="s">
        <v>805</v>
      </c>
      <c r="P287" s="161">
        <v>3138676225</v>
      </c>
      <c r="Q287" s="39" t="s">
        <v>42</v>
      </c>
      <c r="R287" s="159">
        <v>1120558203</v>
      </c>
      <c r="S287" s="26" t="s">
        <v>761</v>
      </c>
      <c r="T287" s="26" t="s">
        <v>762</v>
      </c>
      <c r="U287" s="39" t="s">
        <v>45</v>
      </c>
      <c r="V287" s="49" t="s">
        <v>46</v>
      </c>
      <c r="W287" s="41">
        <v>6</v>
      </c>
      <c r="X287" s="53">
        <v>45659</v>
      </c>
      <c r="Y287" s="185">
        <v>45838</v>
      </c>
      <c r="Z287" s="57">
        <v>286</v>
      </c>
      <c r="AA287" s="66">
        <v>45705</v>
      </c>
      <c r="AB287" s="67">
        <v>534</v>
      </c>
      <c r="AC287" s="67">
        <v>1049</v>
      </c>
      <c r="AD287" s="68">
        <v>500000</v>
      </c>
      <c r="AE287" s="67">
        <v>0</v>
      </c>
      <c r="AF287" s="67">
        <v>0</v>
      </c>
      <c r="AG287" s="126">
        <f>AD287+E287</f>
        <v>28100000</v>
      </c>
      <c r="AH287" s="70">
        <v>45838</v>
      </c>
      <c r="AI287" s="71" t="s">
        <v>788</v>
      </c>
    </row>
    <row r="288" spans="1:35" x14ac:dyDescent="0.25">
      <c r="A288" s="85">
        <v>287</v>
      </c>
      <c r="B288" s="25">
        <v>45659</v>
      </c>
      <c r="C288" s="26" t="s">
        <v>35</v>
      </c>
      <c r="D288" s="27" t="s">
        <v>806</v>
      </c>
      <c r="E288" s="124">
        <v>21000000</v>
      </c>
      <c r="F288" s="123">
        <v>3500000</v>
      </c>
      <c r="G288" s="30" t="s">
        <v>52</v>
      </c>
      <c r="H288" s="31" t="s">
        <v>53</v>
      </c>
      <c r="I288" s="32">
        <v>110</v>
      </c>
      <c r="J288" s="46">
        <v>45658</v>
      </c>
      <c r="K288" s="124">
        <v>21000000</v>
      </c>
      <c r="L288" s="35" t="s">
        <v>807</v>
      </c>
      <c r="M288" s="36">
        <v>1110560760</v>
      </c>
      <c r="N288" s="37" t="s">
        <v>127</v>
      </c>
      <c r="O288" s="48" t="s">
        <v>808</v>
      </c>
      <c r="P288" s="38">
        <v>3115025969</v>
      </c>
      <c r="Q288" s="39" t="s">
        <v>42</v>
      </c>
      <c r="R288" s="36">
        <v>1121879641</v>
      </c>
      <c r="S288" s="26" t="s">
        <v>809</v>
      </c>
      <c r="T288" s="26" t="s">
        <v>810</v>
      </c>
      <c r="U288" s="39" t="s">
        <v>45</v>
      </c>
      <c r="V288" s="49" t="s">
        <v>46</v>
      </c>
      <c r="W288" s="41">
        <v>6</v>
      </c>
      <c r="X288" s="53">
        <v>45659</v>
      </c>
      <c r="Y288" s="185">
        <v>45838</v>
      </c>
      <c r="Z288" s="57">
        <v>287</v>
      </c>
      <c r="AA288" s="66"/>
      <c r="AB288" s="67"/>
      <c r="AC288" s="67"/>
      <c r="AD288" s="68"/>
      <c r="AE288" s="67"/>
      <c r="AF288" s="67"/>
      <c r="AG288" s="126"/>
      <c r="AH288" s="70"/>
      <c r="AI288" s="71"/>
    </row>
    <row r="289" spans="1:36" x14ac:dyDescent="0.25">
      <c r="A289" s="85">
        <v>288</v>
      </c>
      <c r="B289" s="25">
        <v>45659</v>
      </c>
      <c r="C289" s="26" t="s">
        <v>35</v>
      </c>
      <c r="D289" s="27" t="s">
        <v>806</v>
      </c>
      <c r="E289" s="124">
        <v>21000000</v>
      </c>
      <c r="F289" s="123">
        <v>3500000</v>
      </c>
      <c r="G289" s="30" t="s">
        <v>52</v>
      </c>
      <c r="H289" s="31" t="s">
        <v>53</v>
      </c>
      <c r="I289" s="32">
        <v>111</v>
      </c>
      <c r="J289" s="46">
        <v>45658</v>
      </c>
      <c r="K289" s="124">
        <v>21000000</v>
      </c>
      <c r="L289" s="35" t="s">
        <v>811</v>
      </c>
      <c r="M289" s="36">
        <v>53123751</v>
      </c>
      <c r="N289" s="37" t="s">
        <v>174</v>
      </c>
      <c r="O289" s="48" t="s">
        <v>812</v>
      </c>
      <c r="P289" s="38">
        <v>3173798525</v>
      </c>
      <c r="Q289" s="39" t="s">
        <v>42</v>
      </c>
      <c r="R289" s="36">
        <v>1121879641</v>
      </c>
      <c r="S289" s="26" t="s">
        <v>809</v>
      </c>
      <c r="T289" s="26" t="s">
        <v>810</v>
      </c>
      <c r="U289" s="39" t="s">
        <v>45</v>
      </c>
      <c r="V289" s="49" t="s">
        <v>46</v>
      </c>
      <c r="W289" s="41">
        <v>6</v>
      </c>
      <c r="X289" s="53">
        <v>45659</v>
      </c>
      <c r="Y289" s="185">
        <v>45838</v>
      </c>
      <c r="Z289" s="57">
        <v>288</v>
      </c>
      <c r="AA289" s="66"/>
      <c r="AB289" s="67"/>
      <c r="AC289" s="67"/>
      <c r="AD289" s="68"/>
      <c r="AE289" s="67"/>
      <c r="AF289" s="67"/>
      <c r="AG289" s="126"/>
      <c r="AH289" s="70"/>
      <c r="AI289" s="71"/>
    </row>
    <row r="290" spans="1:36" x14ac:dyDescent="0.25">
      <c r="A290" s="85">
        <v>289</v>
      </c>
      <c r="B290" s="25">
        <v>45659</v>
      </c>
      <c r="C290" s="26" t="s">
        <v>35</v>
      </c>
      <c r="D290" s="27" t="s">
        <v>806</v>
      </c>
      <c r="E290" s="124">
        <v>21000000</v>
      </c>
      <c r="F290" s="123">
        <v>3500000</v>
      </c>
      <c r="G290" s="30" t="s">
        <v>52</v>
      </c>
      <c r="H290" s="31" t="s">
        <v>53</v>
      </c>
      <c r="I290" s="32">
        <v>112</v>
      </c>
      <c r="J290" s="46">
        <v>45658</v>
      </c>
      <c r="K290" s="124">
        <v>21000000</v>
      </c>
      <c r="L290" s="35" t="s">
        <v>813</v>
      </c>
      <c r="M290" s="36">
        <v>80436724</v>
      </c>
      <c r="N290" s="26" t="s">
        <v>174</v>
      </c>
      <c r="O290" s="86" t="s">
        <v>814</v>
      </c>
      <c r="P290" s="38">
        <v>3224261843</v>
      </c>
      <c r="Q290" s="39" t="s">
        <v>42</v>
      </c>
      <c r="R290" s="36">
        <v>1121879641</v>
      </c>
      <c r="S290" s="26" t="s">
        <v>809</v>
      </c>
      <c r="T290" s="26" t="s">
        <v>810</v>
      </c>
      <c r="U290" s="39" t="s">
        <v>45</v>
      </c>
      <c r="V290" s="49" t="s">
        <v>46</v>
      </c>
      <c r="W290" s="41">
        <v>6</v>
      </c>
      <c r="X290" s="53">
        <v>45659</v>
      </c>
      <c r="Y290" s="185">
        <v>45838</v>
      </c>
      <c r="Z290" s="57">
        <v>289</v>
      </c>
      <c r="AA290" s="66"/>
      <c r="AB290" s="67"/>
      <c r="AC290" s="67"/>
      <c r="AD290" s="68"/>
      <c r="AE290" s="67"/>
      <c r="AF290" s="67"/>
      <c r="AG290" s="126"/>
      <c r="AH290" s="70"/>
      <c r="AI290" s="71"/>
    </row>
    <row r="291" spans="1:36" x14ac:dyDescent="0.25">
      <c r="A291" s="85">
        <v>290</v>
      </c>
      <c r="B291" s="25">
        <v>45659</v>
      </c>
      <c r="C291" s="26" t="s">
        <v>35</v>
      </c>
      <c r="D291" s="27" t="s">
        <v>806</v>
      </c>
      <c r="E291" s="124">
        <v>21000000</v>
      </c>
      <c r="F291" s="123">
        <v>3500000</v>
      </c>
      <c r="G291" s="30" t="s">
        <v>52</v>
      </c>
      <c r="H291" s="31" t="s">
        <v>53</v>
      </c>
      <c r="I291" s="32">
        <v>113</v>
      </c>
      <c r="J291" s="46">
        <v>45658</v>
      </c>
      <c r="K291" s="124">
        <v>21000000</v>
      </c>
      <c r="L291" s="35" t="s">
        <v>815</v>
      </c>
      <c r="M291" s="36">
        <v>1033782297</v>
      </c>
      <c r="N291" s="37" t="s">
        <v>174</v>
      </c>
      <c r="O291" s="86" t="s">
        <v>816</v>
      </c>
      <c r="P291" s="38">
        <v>3153758089</v>
      </c>
      <c r="Q291" s="39" t="s">
        <v>42</v>
      </c>
      <c r="R291" s="36">
        <v>1121879641</v>
      </c>
      <c r="S291" s="26" t="s">
        <v>809</v>
      </c>
      <c r="T291" s="26" t="s">
        <v>810</v>
      </c>
      <c r="U291" s="39" t="s">
        <v>45</v>
      </c>
      <c r="V291" s="49" t="s">
        <v>46</v>
      </c>
      <c r="W291" s="41">
        <v>6</v>
      </c>
      <c r="X291" s="53">
        <v>45659</v>
      </c>
      <c r="Y291" s="185">
        <v>45838</v>
      </c>
      <c r="Z291" s="57">
        <v>290</v>
      </c>
      <c r="AA291" s="66"/>
      <c r="AB291" s="67"/>
      <c r="AC291" s="67"/>
      <c r="AD291" s="68"/>
      <c r="AE291" s="67"/>
      <c r="AF291" s="67"/>
      <c r="AG291" s="126"/>
      <c r="AH291" s="70"/>
      <c r="AI291" s="71"/>
    </row>
    <row r="292" spans="1:36" x14ac:dyDescent="0.25">
      <c r="A292" s="85">
        <v>291</v>
      </c>
      <c r="B292" s="25">
        <v>45659</v>
      </c>
      <c r="C292" s="26" t="s">
        <v>35</v>
      </c>
      <c r="D292" s="27" t="s">
        <v>47</v>
      </c>
      <c r="E292" s="28">
        <f>K292</f>
        <v>5313000</v>
      </c>
      <c r="F292" s="123">
        <v>1771000</v>
      </c>
      <c r="G292" s="30" t="s">
        <v>266</v>
      </c>
      <c r="H292" s="31" t="s">
        <v>38</v>
      </c>
      <c r="I292" s="32">
        <v>310</v>
      </c>
      <c r="J292" s="46">
        <v>45658</v>
      </c>
      <c r="K292" s="124">
        <v>5313000</v>
      </c>
      <c r="L292" s="35" t="s">
        <v>817</v>
      </c>
      <c r="M292" s="47">
        <v>1007294546</v>
      </c>
      <c r="N292" s="26" t="s">
        <v>40</v>
      </c>
      <c r="O292" s="48" t="s">
        <v>818</v>
      </c>
      <c r="P292" s="38">
        <v>3118455304</v>
      </c>
      <c r="Q292" s="39" t="s">
        <v>42</v>
      </c>
      <c r="R292" s="40">
        <v>79581162</v>
      </c>
      <c r="S292" s="26" t="s">
        <v>269</v>
      </c>
      <c r="T292" s="26" t="s">
        <v>819</v>
      </c>
      <c r="U292" s="39" t="s">
        <v>45</v>
      </c>
      <c r="V292" s="49" t="s">
        <v>46</v>
      </c>
      <c r="W292" s="41">
        <v>3</v>
      </c>
      <c r="X292" s="53">
        <v>45659</v>
      </c>
      <c r="Y292" s="185">
        <v>45747</v>
      </c>
      <c r="Z292" s="57">
        <v>291</v>
      </c>
      <c r="AA292" s="66"/>
      <c r="AB292" s="67"/>
      <c r="AC292" s="67"/>
      <c r="AD292" s="68"/>
      <c r="AE292" s="67"/>
      <c r="AF292" s="67"/>
      <c r="AG292" s="126"/>
      <c r="AH292" s="70"/>
      <c r="AI292" s="71"/>
    </row>
    <row r="293" spans="1:36" x14ac:dyDescent="0.25">
      <c r="A293" s="85">
        <v>292</v>
      </c>
      <c r="B293" s="25">
        <v>45659</v>
      </c>
      <c r="C293" s="26" t="s">
        <v>35</v>
      </c>
      <c r="D293" s="27" t="s">
        <v>47</v>
      </c>
      <c r="E293" s="28">
        <f t="shared" ref="E293:E323" si="18">K293</f>
        <v>5313000</v>
      </c>
      <c r="F293" s="123">
        <v>1771000</v>
      </c>
      <c r="G293" s="30" t="s">
        <v>266</v>
      </c>
      <c r="H293" s="31" t="s">
        <v>38</v>
      </c>
      <c r="I293" s="32">
        <v>312</v>
      </c>
      <c r="J293" s="46">
        <v>45658</v>
      </c>
      <c r="K293" s="124">
        <v>5313000</v>
      </c>
      <c r="L293" s="127" t="s">
        <v>820</v>
      </c>
      <c r="M293" s="47">
        <v>1122676760</v>
      </c>
      <c r="N293" s="26" t="s">
        <v>821</v>
      </c>
      <c r="O293" s="48" t="s">
        <v>822</v>
      </c>
      <c r="P293" s="38">
        <v>3192826504</v>
      </c>
      <c r="Q293" s="39" t="s">
        <v>42</v>
      </c>
      <c r="R293" s="40">
        <v>79581162</v>
      </c>
      <c r="S293" s="26" t="s">
        <v>269</v>
      </c>
      <c r="T293" s="26" t="s">
        <v>819</v>
      </c>
      <c r="U293" s="39" t="s">
        <v>45</v>
      </c>
      <c r="V293" s="49" t="s">
        <v>46</v>
      </c>
      <c r="W293" s="41">
        <v>3</v>
      </c>
      <c r="X293" s="53">
        <v>45659</v>
      </c>
      <c r="Y293" s="185">
        <v>45747</v>
      </c>
      <c r="Z293" s="57">
        <v>292</v>
      </c>
      <c r="AA293" s="66"/>
      <c r="AB293" s="67"/>
      <c r="AC293" s="67"/>
      <c r="AD293" s="68"/>
      <c r="AE293" s="67"/>
      <c r="AF293" s="67"/>
      <c r="AG293" s="126"/>
      <c r="AH293" s="70"/>
      <c r="AI293" s="71"/>
    </row>
    <row r="294" spans="1:36" x14ac:dyDescent="0.25">
      <c r="A294" s="85">
        <v>293</v>
      </c>
      <c r="B294" s="25">
        <v>45659</v>
      </c>
      <c r="C294" s="26" t="s">
        <v>35</v>
      </c>
      <c r="D294" s="27" t="s">
        <v>47</v>
      </c>
      <c r="E294" s="28">
        <f t="shared" si="18"/>
        <v>5313000</v>
      </c>
      <c r="F294" s="123">
        <v>1771000</v>
      </c>
      <c r="G294" s="30" t="s">
        <v>266</v>
      </c>
      <c r="H294" s="31" t="s">
        <v>38</v>
      </c>
      <c r="I294" s="32">
        <v>311</v>
      </c>
      <c r="J294" s="46">
        <v>45658</v>
      </c>
      <c r="K294" s="124">
        <v>5313000</v>
      </c>
      <c r="L294" s="35" t="s">
        <v>823</v>
      </c>
      <c r="M294" s="47">
        <v>1120572554</v>
      </c>
      <c r="N294" s="26" t="s">
        <v>40</v>
      </c>
      <c r="O294" s="48" t="s">
        <v>824</v>
      </c>
      <c r="P294" s="38">
        <v>3213826491</v>
      </c>
      <c r="Q294" s="39" t="s">
        <v>42</v>
      </c>
      <c r="R294" s="40">
        <v>79581162</v>
      </c>
      <c r="S294" s="26" t="s">
        <v>269</v>
      </c>
      <c r="T294" s="26" t="s">
        <v>819</v>
      </c>
      <c r="U294" s="39" t="s">
        <v>45</v>
      </c>
      <c r="V294" s="49" t="s">
        <v>46</v>
      </c>
      <c r="W294" s="41">
        <v>3</v>
      </c>
      <c r="X294" s="53">
        <v>45659</v>
      </c>
      <c r="Y294" s="185">
        <v>45747</v>
      </c>
      <c r="Z294" s="57">
        <v>293</v>
      </c>
      <c r="AA294" s="66"/>
      <c r="AB294" s="67"/>
      <c r="AC294" s="67"/>
      <c r="AD294" s="68"/>
      <c r="AE294" s="67"/>
      <c r="AF294" s="67"/>
      <c r="AG294" s="126"/>
      <c r="AH294" s="70"/>
      <c r="AI294" s="71"/>
    </row>
    <row r="295" spans="1:36" x14ac:dyDescent="0.25">
      <c r="A295" s="85">
        <v>294</v>
      </c>
      <c r="B295" s="25">
        <v>45659</v>
      </c>
      <c r="C295" s="26" t="s">
        <v>35</v>
      </c>
      <c r="D295" s="27" t="s">
        <v>825</v>
      </c>
      <c r="E295" s="28">
        <f t="shared" si="18"/>
        <v>16800000</v>
      </c>
      <c r="F295" s="123">
        <v>2800000</v>
      </c>
      <c r="G295" s="30" t="s">
        <v>266</v>
      </c>
      <c r="H295" s="31" t="s">
        <v>38</v>
      </c>
      <c r="I295" s="32">
        <v>116</v>
      </c>
      <c r="J295" s="46">
        <v>45658</v>
      </c>
      <c r="K295" s="124">
        <v>16800000</v>
      </c>
      <c r="L295" s="162" t="s">
        <v>826</v>
      </c>
      <c r="M295" s="47">
        <v>8643234</v>
      </c>
      <c r="N295" s="26" t="s">
        <v>827</v>
      </c>
      <c r="O295" s="128" t="s">
        <v>828</v>
      </c>
      <c r="P295" s="129">
        <v>3143565429</v>
      </c>
      <c r="Q295" s="39" t="s">
        <v>42</v>
      </c>
      <c r="R295" s="36">
        <v>1121879641</v>
      </c>
      <c r="S295" s="26" t="s">
        <v>809</v>
      </c>
      <c r="T295" s="26" t="s">
        <v>829</v>
      </c>
      <c r="U295" s="39" t="s">
        <v>45</v>
      </c>
      <c r="V295" s="49" t="s">
        <v>46</v>
      </c>
      <c r="W295" s="41">
        <v>6</v>
      </c>
      <c r="X295" s="53">
        <v>45659</v>
      </c>
      <c r="Y295" s="185">
        <v>45838</v>
      </c>
      <c r="Z295" s="57">
        <v>294</v>
      </c>
      <c r="AA295" s="66"/>
      <c r="AB295" s="67"/>
      <c r="AC295" s="67"/>
      <c r="AD295" s="68"/>
      <c r="AE295" s="67"/>
      <c r="AF295" s="67"/>
      <c r="AG295" s="126"/>
      <c r="AH295" s="70"/>
      <c r="AI295" s="71"/>
      <c r="AJ295" s="8"/>
    </row>
    <row r="296" spans="1:36" x14ac:dyDescent="0.25">
      <c r="A296" s="85">
        <v>295</v>
      </c>
      <c r="B296" s="25">
        <v>45659</v>
      </c>
      <c r="C296" s="26" t="s">
        <v>35</v>
      </c>
      <c r="D296" s="27" t="s">
        <v>825</v>
      </c>
      <c r="E296" s="28">
        <f t="shared" si="18"/>
        <v>16800000</v>
      </c>
      <c r="F296" s="123">
        <v>2800000</v>
      </c>
      <c r="G296" s="30" t="s">
        <v>830</v>
      </c>
      <c r="H296" s="31" t="s">
        <v>38</v>
      </c>
      <c r="I296" s="32">
        <v>117</v>
      </c>
      <c r="J296" s="46">
        <v>45658</v>
      </c>
      <c r="K296" s="124">
        <v>16800000</v>
      </c>
      <c r="L296" s="92" t="s">
        <v>831</v>
      </c>
      <c r="M296" s="47">
        <v>6688943</v>
      </c>
      <c r="N296" s="26" t="s">
        <v>832</v>
      </c>
      <c r="O296" s="132" t="s">
        <v>833</v>
      </c>
      <c r="P296" s="129">
        <v>3126119035</v>
      </c>
      <c r="Q296" s="39" t="s">
        <v>42</v>
      </c>
      <c r="R296" s="36">
        <v>1121879641</v>
      </c>
      <c r="S296" s="26" t="s">
        <v>809</v>
      </c>
      <c r="T296" s="26" t="s">
        <v>829</v>
      </c>
      <c r="U296" s="39" t="s">
        <v>45</v>
      </c>
      <c r="V296" s="49" t="s">
        <v>46</v>
      </c>
      <c r="W296" s="41">
        <v>6</v>
      </c>
      <c r="X296" s="53">
        <v>45659</v>
      </c>
      <c r="Y296" s="185">
        <v>45838</v>
      </c>
      <c r="Z296" s="57">
        <v>295</v>
      </c>
      <c r="AA296" s="66"/>
      <c r="AB296" s="67"/>
      <c r="AC296" s="67"/>
      <c r="AD296" s="68"/>
      <c r="AE296" s="67"/>
      <c r="AF296" s="67"/>
      <c r="AG296" s="126"/>
      <c r="AH296" s="70"/>
      <c r="AI296" s="71"/>
    </row>
    <row r="297" spans="1:36" x14ac:dyDescent="0.25">
      <c r="A297" s="85">
        <v>296</v>
      </c>
      <c r="B297" s="25">
        <v>45659</v>
      </c>
      <c r="C297" s="26" t="s">
        <v>35</v>
      </c>
      <c r="D297" s="27" t="s">
        <v>825</v>
      </c>
      <c r="E297" s="28">
        <f t="shared" si="18"/>
        <v>16800000</v>
      </c>
      <c r="F297" s="123">
        <v>2800000</v>
      </c>
      <c r="G297" s="30" t="s">
        <v>266</v>
      </c>
      <c r="H297" s="31" t="s">
        <v>38</v>
      </c>
      <c r="I297" s="32">
        <v>115</v>
      </c>
      <c r="J297" s="46">
        <v>45658</v>
      </c>
      <c r="K297" s="124">
        <v>16800000</v>
      </c>
      <c r="L297" s="35" t="s">
        <v>834</v>
      </c>
      <c r="M297" s="47">
        <v>1094269190</v>
      </c>
      <c r="N297" s="26" t="s">
        <v>801</v>
      </c>
      <c r="O297" s="48" t="s">
        <v>835</v>
      </c>
      <c r="P297" s="38">
        <v>3232239745</v>
      </c>
      <c r="Q297" s="39" t="s">
        <v>42</v>
      </c>
      <c r="R297" s="36">
        <v>1121879641</v>
      </c>
      <c r="S297" s="26" t="s">
        <v>809</v>
      </c>
      <c r="T297" s="26" t="s">
        <v>829</v>
      </c>
      <c r="U297" s="39" t="s">
        <v>45</v>
      </c>
      <c r="V297" s="49" t="s">
        <v>46</v>
      </c>
      <c r="W297" s="41">
        <v>6</v>
      </c>
      <c r="X297" s="53">
        <v>45659</v>
      </c>
      <c r="Y297" s="185">
        <v>45838</v>
      </c>
      <c r="Z297" s="57">
        <v>296</v>
      </c>
      <c r="AA297" s="66"/>
      <c r="AB297" s="67"/>
      <c r="AC297" s="67"/>
      <c r="AD297" s="68"/>
      <c r="AE297" s="67"/>
      <c r="AF297" s="67"/>
      <c r="AG297" s="126"/>
      <c r="AH297" s="70"/>
      <c r="AI297" s="71"/>
    </row>
    <row r="298" spans="1:36" x14ac:dyDescent="0.25">
      <c r="A298" s="85">
        <v>297</v>
      </c>
      <c r="B298" s="25">
        <v>45659</v>
      </c>
      <c r="C298" s="26" t="s">
        <v>35</v>
      </c>
      <c r="D298" s="27" t="s">
        <v>825</v>
      </c>
      <c r="E298" s="28">
        <f t="shared" si="18"/>
        <v>16800000</v>
      </c>
      <c r="F298" s="123">
        <v>2800000</v>
      </c>
      <c r="G298" s="30" t="s">
        <v>266</v>
      </c>
      <c r="H298" s="31" t="s">
        <v>38</v>
      </c>
      <c r="I298" s="32">
        <v>114</v>
      </c>
      <c r="J298" s="46">
        <v>45658</v>
      </c>
      <c r="K298" s="124">
        <v>16800000</v>
      </c>
      <c r="L298" s="35" t="s">
        <v>836</v>
      </c>
      <c r="M298" s="36">
        <v>1193326676</v>
      </c>
      <c r="N298" s="37" t="s">
        <v>174</v>
      </c>
      <c r="O298" s="54" t="s">
        <v>837</v>
      </c>
      <c r="P298" s="38">
        <v>3209344516</v>
      </c>
      <c r="Q298" s="39" t="s">
        <v>42</v>
      </c>
      <c r="R298" s="36">
        <v>1121879641</v>
      </c>
      <c r="S298" s="26" t="s">
        <v>809</v>
      </c>
      <c r="T298" s="26" t="s">
        <v>829</v>
      </c>
      <c r="U298" s="39" t="s">
        <v>45</v>
      </c>
      <c r="V298" s="49" t="s">
        <v>46</v>
      </c>
      <c r="W298" s="41">
        <v>6</v>
      </c>
      <c r="X298" s="53">
        <v>45659</v>
      </c>
      <c r="Y298" s="185">
        <v>45838</v>
      </c>
      <c r="Z298" s="57">
        <v>297</v>
      </c>
      <c r="AA298" s="66"/>
      <c r="AB298" s="67"/>
      <c r="AC298" s="67"/>
      <c r="AD298" s="68"/>
      <c r="AE298" s="67"/>
      <c r="AF298" s="67"/>
      <c r="AG298" s="126"/>
      <c r="AH298" s="70"/>
      <c r="AI298" s="71"/>
    </row>
    <row r="299" spans="1:36" x14ac:dyDescent="0.25">
      <c r="A299" s="85">
        <v>298</v>
      </c>
      <c r="B299" s="25">
        <v>45659</v>
      </c>
      <c r="C299" s="26" t="s">
        <v>35</v>
      </c>
      <c r="D299" s="27" t="s">
        <v>47</v>
      </c>
      <c r="E299" s="28">
        <f t="shared" ref="E299" si="19">K299</f>
        <v>4698000</v>
      </c>
      <c r="F299" s="123">
        <v>1566000</v>
      </c>
      <c r="G299" s="30" t="s">
        <v>37</v>
      </c>
      <c r="H299" s="31" t="s">
        <v>38</v>
      </c>
      <c r="I299" s="32">
        <v>119</v>
      </c>
      <c r="J299" s="46">
        <v>45658</v>
      </c>
      <c r="K299" s="124">
        <v>4698000</v>
      </c>
      <c r="L299" s="35" t="s">
        <v>838</v>
      </c>
      <c r="M299" s="47">
        <v>40332727</v>
      </c>
      <c r="N299" s="26" t="s">
        <v>61</v>
      </c>
      <c r="O299" s="48" t="s">
        <v>839</v>
      </c>
      <c r="P299" s="38">
        <v>3133382641</v>
      </c>
      <c r="Q299" s="39" t="s">
        <v>42</v>
      </c>
      <c r="R299" s="36">
        <v>1121879641</v>
      </c>
      <c r="S299" s="26" t="s">
        <v>809</v>
      </c>
      <c r="T299" s="26" t="s">
        <v>829</v>
      </c>
      <c r="U299" s="39" t="s">
        <v>45</v>
      </c>
      <c r="V299" s="49" t="s">
        <v>46</v>
      </c>
      <c r="W299" s="41">
        <v>3</v>
      </c>
      <c r="X299" s="53">
        <v>45659</v>
      </c>
      <c r="Y299" s="185">
        <v>45747</v>
      </c>
      <c r="Z299" s="57">
        <v>298</v>
      </c>
      <c r="AA299" s="66"/>
      <c r="AB299" s="67"/>
      <c r="AC299" s="67"/>
      <c r="AD299" s="68"/>
      <c r="AE299" s="67"/>
      <c r="AF299" s="67"/>
      <c r="AG299" s="126"/>
      <c r="AH299" s="70"/>
      <c r="AI299" s="71"/>
    </row>
    <row r="300" spans="1:36" x14ac:dyDescent="0.25">
      <c r="A300" s="85">
        <v>299</v>
      </c>
      <c r="B300" s="25">
        <v>45659</v>
      </c>
      <c r="C300" s="26" t="s">
        <v>35</v>
      </c>
      <c r="D300" s="27" t="s">
        <v>840</v>
      </c>
      <c r="E300" s="28">
        <f t="shared" si="18"/>
        <v>23400000</v>
      </c>
      <c r="F300" s="123">
        <v>3900000</v>
      </c>
      <c r="G300" s="30" t="s">
        <v>52</v>
      </c>
      <c r="H300" s="31" t="s">
        <v>53</v>
      </c>
      <c r="I300" s="32">
        <v>146</v>
      </c>
      <c r="J300" s="46">
        <v>45658</v>
      </c>
      <c r="K300" s="124">
        <v>23400000</v>
      </c>
      <c r="L300" s="35" t="s">
        <v>841</v>
      </c>
      <c r="M300" s="47">
        <v>1121829568</v>
      </c>
      <c r="N300" s="26" t="s">
        <v>61</v>
      </c>
      <c r="O300" s="86" t="s">
        <v>842</v>
      </c>
      <c r="P300" s="38">
        <v>3212556547</v>
      </c>
      <c r="Q300" s="39" t="s">
        <v>42</v>
      </c>
      <c r="R300" s="40">
        <v>79581162</v>
      </c>
      <c r="S300" s="26" t="s">
        <v>269</v>
      </c>
      <c r="T300" s="26" t="s">
        <v>270</v>
      </c>
      <c r="U300" s="39" t="s">
        <v>45</v>
      </c>
      <c r="V300" s="49" t="s">
        <v>46</v>
      </c>
      <c r="W300" s="41">
        <v>6</v>
      </c>
      <c r="X300" s="53">
        <v>45659</v>
      </c>
      <c r="Y300" s="185">
        <v>45838</v>
      </c>
      <c r="Z300" s="57">
        <v>299</v>
      </c>
      <c r="AA300" s="66"/>
      <c r="AB300" s="67"/>
      <c r="AC300" s="67"/>
      <c r="AD300" s="68"/>
      <c r="AE300" s="67"/>
      <c r="AF300" s="67"/>
      <c r="AG300" s="126"/>
      <c r="AH300" s="70"/>
      <c r="AI300" s="71"/>
    </row>
    <row r="301" spans="1:36" x14ac:dyDescent="0.25">
      <c r="A301" s="85">
        <v>300</v>
      </c>
      <c r="B301" s="25">
        <v>45659</v>
      </c>
      <c r="C301" s="26" t="s">
        <v>35</v>
      </c>
      <c r="D301" s="27" t="s">
        <v>843</v>
      </c>
      <c r="E301" s="28">
        <f t="shared" si="18"/>
        <v>23400000</v>
      </c>
      <c r="F301" s="123">
        <v>3900000</v>
      </c>
      <c r="G301" s="30" t="s">
        <v>52</v>
      </c>
      <c r="H301" s="31" t="s">
        <v>53</v>
      </c>
      <c r="I301" s="32">
        <v>148</v>
      </c>
      <c r="J301" s="46">
        <v>45658</v>
      </c>
      <c r="K301" s="124">
        <v>23400000</v>
      </c>
      <c r="L301" s="35" t="s">
        <v>844</v>
      </c>
      <c r="M301" s="36">
        <v>1121866494</v>
      </c>
      <c r="N301" s="26" t="s">
        <v>61</v>
      </c>
      <c r="O301" s="48" t="s">
        <v>845</v>
      </c>
      <c r="P301" s="38">
        <v>3143502979</v>
      </c>
      <c r="Q301" s="39" t="s">
        <v>42</v>
      </c>
      <c r="R301" s="40">
        <v>79581162</v>
      </c>
      <c r="S301" s="26" t="s">
        <v>269</v>
      </c>
      <c r="T301" s="26" t="s">
        <v>270</v>
      </c>
      <c r="U301" s="39" t="s">
        <v>45</v>
      </c>
      <c r="V301" s="49" t="s">
        <v>46</v>
      </c>
      <c r="W301" s="41">
        <v>6</v>
      </c>
      <c r="X301" s="53">
        <v>45659</v>
      </c>
      <c r="Y301" s="185">
        <v>45838</v>
      </c>
      <c r="Z301" s="57">
        <v>300</v>
      </c>
      <c r="AA301" s="66"/>
      <c r="AB301" s="67"/>
      <c r="AC301" s="67"/>
      <c r="AD301" s="68"/>
      <c r="AE301" s="67"/>
      <c r="AF301" s="67"/>
      <c r="AG301" s="126"/>
      <c r="AH301" s="70"/>
      <c r="AI301" s="71"/>
    </row>
    <row r="302" spans="1:36" x14ac:dyDescent="0.25">
      <c r="A302" s="85">
        <v>301</v>
      </c>
      <c r="B302" s="25">
        <v>45659</v>
      </c>
      <c r="C302" s="26" t="s">
        <v>35</v>
      </c>
      <c r="D302" s="27" t="s">
        <v>846</v>
      </c>
      <c r="E302" s="28">
        <f t="shared" si="18"/>
        <v>24000000</v>
      </c>
      <c r="F302" s="29">
        <v>4000000</v>
      </c>
      <c r="G302" s="30" t="s">
        <v>52</v>
      </c>
      <c r="H302" s="31" t="s">
        <v>53</v>
      </c>
      <c r="I302" s="32">
        <v>120</v>
      </c>
      <c r="J302" s="46">
        <v>45658</v>
      </c>
      <c r="K302" s="124">
        <v>24000000</v>
      </c>
      <c r="L302" s="35" t="s">
        <v>847</v>
      </c>
      <c r="M302" s="47">
        <v>47435716</v>
      </c>
      <c r="N302" s="26" t="s">
        <v>536</v>
      </c>
      <c r="O302" s="160" t="s">
        <v>848</v>
      </c>
      <c r="P302" s="161">
        <v>3124641221</v>
      </c>
      <c r="Q302" s="39" t="s">
        <v>42</v>
      </c>
      <c r="R302" s="40">
        <v>22658840</v>
      </c>
      <c r="S302" s="26" t="s">
        <v>849</v>
      </c>
      <c r="T302" s="26" t="s">
        <v>850</v>
      </c>
      <c r="U302" s="39" t="s">
        <v>45</v>
      </c>
      <c r="V302" s="49" t="s">
        <v>46</v>
      </c>
      <c r="W302" s="41">
        <v>6</v>
      </c>
      <c r="X302" s="53">
        <v>45659</v>
      </c>
      <c r="Y302" s="185">
        <v>45838</v>
      </c>
      <c r="Z302" s="57">
        <v>301</v>
      </c>
      <c r="AA302" s="66">
        <v>45695</v>
      </c>
      <c r="AB302" s="67">
        <v>0</v>
      </c>
      <c r="AC302" s="67">
        <v>0</v>
      </c>
      <c r="AD302" s="68">
        <v>0</v>
      </c>
      <c r="AE302" s="67">
        <v>0</v>
      </c>
      <c r="AF302" s="67">
        <v>0</v>
      </c>
      <c r="AG302" s="126">
        <v>4933333</v>
      </c>
      <c r="AH302" s="70">
        <v>45328</v>
      </c>
      <c r="AI302" s="71"/>
      <c r="AJ302" s="76" t="s">
        <v>851</v>
      </c>
    </row>
    <row r="303" spans="1:36" x14ac:dyDescent="0.25">
      <c r="A303" s="85">
        <v>302</v>
      </c>
      <c r="B303" s="25">
        <v>45659</v>
      </c>
      <c r="C303" s="26" t="s">
        <v>35</v>
      </c>
      <c r="D303" s="27" t="s">
        <v>846</v>
      </c>
      <c r="E303" s="28">
        <f t="shared" si="18"/>
        <v>24000000</v>
      </c>
      <c r="F303" s="29">
        <v>4000000</v>
      </c>
      <c r="G303" s="30" t="s">
        <v>52</v>
      </c>
      <c r="H303" s="31" t="s">
        <v>53</v>
      </c>
      <c r="I303" s="32">
        <v>121</v>
      </c>
      <c r="J303" s="46">
        <v>45658</v>
      </c>
      <c r="K303" s="124">
        <v>24000000</v>
      </c>
      <c r="L303" s="35" t="s">
        <v>852</v>
      </c>
      <c r="M303" s="36">
        <v>1065813922</v>
      </c>
      <c r="N303" s="37" t="s">
        <v>853</v>
      </c>
      <c r="O303" s="48" t="s">
        <v>854</v>
      </c>
      <c r="P303" s="38">
        <v>3225310398</v>
      </c>
      <c r="Q303" s="39" t="s">
        <v>42</v>
      </c>
      <c r="R303" s="40">
        <v>22658840</v>
      </c>
      <c r="S303" s="26" t="s">
        <v>849</v>
      </c>
      <c r="T303" s="26" t="s">
        <v>850</v>
      </c>
      <c r="U303" s="39" t="s">
        <v>45</v>
      </c>
      <c r="V303" s="49" t="s">
        <v>46</v>
      </c>
      <c r="W303" s="41">
        <v>6</v>
      </c>
      <c r="X303" s="53">
        <v>45659</v>
      </c>
      <c r="Y303" s="185">
        <v>45838</v>
      </c>
      <c r="Z303" s="57">
        <v>302</v>
      </c>
      <c r="AA303" s="66"/>
      <c r="AB303" s="67"/>
      <c r="AC303" s="67"/>
      <c r="AD303" s="68"/>
      <c r="AE303" s="67"/>
      <c r="AF303" s="67"/>
      <c r="AG303" s="126"/>
      <c r="AH303" s="70"/>
      <c r="AI303" s="71"/>
    </row>
    <row r="304" spans="1:36" x14ac:dyDescent="0.25">
      <c r="A304" s="85">
        <v>303</v>
      </c>
      <c r="B304" s="25">
        <v>45659</v>
      </c>
      <c r="C304" s="26" t="s">
        <v>35</v>
      </c>
      <c r="D304" s="27" t="s">
        <v>846</v>
      </c>
      <c r="E304" s="28">
        <f t="shared" si="18"/>
        <v>24000000</v>
      </c>
      <c r="F304" s="29">
        <v>4000000</v>
      </c>
      <c r="G304" s="30" t="s">
        <v>52</v>
      </c>
      <c r="H304" s="31" t="s">
        <v>53</v>
      </c>
      <c r="I304" s="32">
        <v>122</v>
      </c>
      <c r="J304" s="46">
        <v>45658</v>
      </c>
      <c r="K304" s="124">
        <v>24000000</v>
      </c>
      <c r="L304" s="35" t="s">
        <v>855</v>
      </c>
      <c r="M304" s="36">
        <v>1004279525</v>
      </c>
      <c r="N304" s="26" t="s">
        <v>856</v>
      </c>
      <c r="O304" s="48" t="s">
        <v>857</v>
      </c>
      <c r="P304" s="38">
        <v>3022102136</v>
      </c>
      <c r="Q304" s="39" t="s">
        <v>42</v>
      </c>
      <c r="R304" s="40">
        <v>22658840</v>
      </c>
      <c r="S304" s="26" t="s">
        <v>849</v>
      </c>
      <c r="T304" s="26" t="s">
        <v>850</v>
      </c>
      <c r="U304" s="39" t="s">
        <v>45</v>
      </c>
      <c r="V304" s="49" t="s">
        <v>46</v>
      </c>
      <c r="W304" s="41">
        <v>6</v>
      </c>
      <c r="X304" s="53">
        <v>45659</v>
      </c>
      <c r="Y304" s="185">
        <v>45838</v>
      </c>
      <c r="Z304" s="57">
        <v>303</v>
      </c>
      <c r="AA304" s="66"/>
      <c r="AB304" s="67"/>
      <c r="AC304" s="67"/>
      <c r="AD304" s="68"/>
      <c r="AE304" s="67"/>
      <c r="AF304" s="67"/>
      <c r="AG304" s="126"/>
      <c r="AH304" s="70"/>
      <c r="AI304" s="71"/>
    </row>
    <row r="305" spans="1:37" x14ac:dyDescent="0.25">
      <c r="A305" s="85">
        <v>304</v>
      </c>
      <c r="B305" s="25">
        <v>45659</v>
      </c>
      <c r="C305" s="26" t="s">
        <v>35</v>
      </c>
      <c r="D305" s="27" t="s">
        <v>858</v>
      </c>
      <c r="E305" s="28">
        <f t="shared" si="18"/>
        <v>21000000</v>
      </c>
      <c r="F305" s="123">
        <v>3500000</v>
      </c>
      <c r="G305" s="30" t="s">
        <v>52</v>
      </c>
      <c r="H305" s="31" t="s">
        <v>53</v>
      </c>
      <c r="I305" s="32">
        <v>303</v>
      </c>
      <c r="J305" s="46">
        <v>45658</v>
      </c>
      <c r="K305" s="124">
        <v>21000000</v>
      </c>
      <c r="L305" s="35" t="s">
        <v>859</v>
      </c>
      <c r="M305" s="36">
        <v>1120569239</v>
      </c>
      <c r="N305" s="26" t="s">
        <v>202</v>
      </c>
      <c r="O305" s="48" t="s">
        <v>860</v>
      </c>
      <c r="P305" s="38">
        <v>3208832045</v>
      </c>
      <c r="Q305" s="39" t="s">
        <v>42</v>
      </c>
      <c r="R305" s="94">
        <v>19263867</v>
      </c>
      <c r="S305" s="26" t="s">
        <v>57</v>
      </c>
      <c r="T305" s="26" t="s">
        <v>861</v>
      </c>
      <c r="U305" s="39" t="s">
        <v>45</v>
      </c>
      <c r="V305" s="49" t="s">
        <v>46</v>
      </c>
      <c r="W305" s="41">
        <v>6</v>
      </c>
      <c r="X305" s="53">
        <v>45659</v>
      </c>
      <c r="Y305" s="185">
        <v>45838</v>
      </c>
      <c r="Z305" s="57">
        <v>304</v>
      </c>
      <c r="AA305" s="66"/>
      <c r="AB305" s="67"/>
      <c r="AC305" s="67"/>
      <c r="AD305" s="68"/>
      <c r="AE305" s="67"/>
      <c r="AF305" s="67"/>
      <c r="AG305" s="126"/>
      <c r="AH305" s="70"/>
      <c r="AI305" s="71"/>
      <c r="AJ305" s="78"/>
    </row>
    <row r="306" spans="1:37" x14ac:dyDescent="0.25">
      <c r="A306" s="85">
        <v>305</v>
      </c>
      <c r="B306" s="25">
        <v>45659</v>
      </c>
      <c r="C306" s="26" t="s">
        <v>35</v>
      </c>
      <c r="D306" s="27" t="s">
        <v>858</v>
      </c>
      <c r="E306" s="28">
        <f t="shared" si="18"/>
        <v>21000000</v>
      </c>
      <c r="F306" s="123">
        <v>3500000</v>
      </c>
      <c r="G306" s="30" t="s">
        <v>52</v>
      </c>
      <c r="H306" s="31" t="s">
        <v>53</v>
      </c>
      <c r="I306" s="32">
        <v>305</v>
      </c>
      <c r="J306" s="46">
        <v>45658</v>
      </c>
      <c r="K306" s="124">
        <v>21000000</v>
      </c>
      <c r="L306" s="35" t="s">
        <v>862</v>
      </c>
      <c r="M306" s="36">
        <v>1015466620</v>
      </c>
      <c r="N306" s="37" t="s">
        <v>174</v>
      </c>
      <c r="O306" s="86" t="s">
        <v>863</v>
      </c>
      <c r="P306" s="38">
        <v>3152194940</v>
      </c>
      <c r="Q306" s="39" t="s">
        <v>42</v>
      </c>
      <c r="R306" s="94">
        <v>19263867</v>
      </c>
      <c r="S306" s="26" t="s">
        <v>57</v>
      </c>
      <c r="T306" s="26" t="s">
        <v>861</v>
      </c>
      <c r="U306" s="39" t="s">
        <v>45</v>
      </c>
      <c r="V306" s="49" t="s">
        <v>46</v>
      </c>
      <c r="W306" s="41">
        <v>6</v>
      </c>
      <c r="X306" s="53">
        <v>45659</v>
      </c>
      <c r="Y306" s="185">
        <v>45838</v>
      </c>
      <c r="Z306" s="57">
        <v>305</v>
      </c>
      <c r="AA306" s="66"/>
      <c r="AB306" s="67"/>
      <c r="AC306" s="67"/>
      <c r="AD306" s="68"/>
      <c r="AE306" s="67"/>
      <c r="AF306" s="67"/>
      <c r="AG306" s="126"/>
      <c r="AH306" s="70"/>
      <c r="AI306" s="71"/>
      <c r="AK306" s="82"/>
    </row>
    <row r="307" spans="1:37" x14ac:dyDescent="0.2">
      <c r="A307" s="85">
        <v>306</v>
      </c>
      <c r="B307" s="25">
        <v>45659</v>
      </c>
      <c r="C307" s="26" t="s">
        <v>35</v>
      </c>
      <c r="D307" s="27" t="s">
        <v>858</v>
      </c>
      <c r="E307" s="28">
        <f t="shared" si="18"/>
        <v>31300000</v>
      </c>
      <c r="F307" s="123">
        <v>0</v>
      </c>
      <c r="G307" s="30" t="s">
        <v>52</v>
      </c>
      <c r="H307" s="31" t="s">
        <v>53</v>
      </c>
      <c r="I307" s="32">
        <v>315</v>
      </c>
      <c r="J307" s="46">
        <v>45658</v>
      </c>
      <c r="K307" s="163">
        <v>31300000</v>
      </c>
      <c r="L307" s="35" t="s">
        <v>864</v>
      </c>
      <c r="M307" s="36">
        <v>1105334155</v>
      </c>
      <c r="N307" s="37" t="s">
        <v>865</v>
      </c>
      <c r="O307" s="54" t="s">
        <v>866</v>
      </c>
      <c r="P307" s="38">
        <v>3105821269</v>
      </c>
      <c r="Q307" s="39" t="s">
        <v>42</v>
      </c>
      <c r="R307" s="94">
        <v>19263867</v>
      </c>
      <c r="S307" s="26" t="s">
        <v>57</v>
      </c>
      <c r="T307" s="26" t="s">
        <v>861</v>
      </c>
      <c r="U307" s="39" t="s">
        <v>45</v>
      </c>
      <c r="V307" s="49" t="s">
        <v>46</v>
      </c>
      <c r="W307" s="41">
        <v>6</v>
      </c>
      <c r="X307" s="53">
        <v>45659</v>
      </c>
      <c r="Y307" s="185">
        <v>45838</v>
      </c>
      <c r="Z307" s="57">
        <v>306</v>
      </c>
      <c r="AA307" s="66"/>
      <c r="AB307" s="67"/>
      <c r="AC307" s="67"/>
      <c r="AD307" s="68"/>
      <c r="AE307" s="67"/>
      <c r="AF307" s="67"/>
      <c r="AG307" s="126"/>
      <c r="AH307" s="70"/>
      <c r="AI307" s="71"/>
    </row>
    <row r="308" spans="1:37" x14ac:dyDescent="0.2">
      <c r="A308" s="85">
        <v>307</v>
      </c>
      <c r="B308" s="25">
        <v>45659</v>
      </c>
      <c r="C308" s="26" t="s">
        <v>35</v>
      </c>
      <c r="D308" s="27" t="s">
        <v>858</v>
      </c>
      <c r="E308" s="28">
        <f t="shared" si="18"/>
        <v>31300000</v>
      </c>
      <c r="F308" s="123">
        <v>0</v>
      </c>
      <c r="G308" s="30" t="s">
        <v>52</v>
      </c>
      <c r="H308" s="31" t="s">
        <v>53</v>
      </c>
      <c r="I308" s="32">
        <v>316</v>
      </c>
      <c r="J308" s="46">
        <v>45658</v>
      </c>
      <c r="K308" s="163">
        <v>31300000</v>
      </c>
      <c r="L308" s="35" t="s">
        <v>867</v>
      </c>
      <c r="M308" s="36">
        <v>1122653330</v>
      </c>
      <c r="N308" s="37" t="s">
        <v>660</v>
      </c>
      <c r="O308" s="54" t="s">
        <v>868</v>
      </c>
      <c r="P308" s="38">
        <v>3134152628</v>
      </c>
      <c r="Q308" s="39" t="s">
        <v>42</v>
      </c>
      <c r="R308" s="94">
        <v>19263867</v>
      </c>
      <c r="S308" s="26" t="s">
        <v>57</v>
      </c>
      <c r="T308" s="26" t="s">
        <v>861</v>
      </c>
      <c r="U308" s="39" t="s">
        <v>45</v>
      </c>
      <c r="V308" s="49" t="s">
        <v>46</v>
      </c>
      <c r="W308" s="41">
        <v>6</v>
      </c>
      <c r="X308" s="53">
        <v>45659</v>
      </c>
      <c r="Y308" s="185">
        <v>45838</v>
      </c>
      <c r="Z308" s="57">
        <v>307</v>
      </c>
      <c r="AA308" s="66"/>
      <c r="AB308" s="67"/>
      <c r="AC308" s="67"/>
      <c r="AD308" s="68"/>
      <c r="AE308" s="67"/>
      <c r="AF308" s="67"/>
      <c r="AG308" s="126"/>
      <c r="AH308" s="70"/>
      <c r="AI308" s="71"/>
    </row>
    <row r="309" spans="1:37" x14ac:dyDescent="0.25">
      <c r="A309" s="85">
        <v>308</v>
      </c>
      <c r="B309" s="25">
        <v>45659</v>
      </c>
      <c r="C309" s="26" t="s">
        <v>35</v>
      </c>
      <c r="D309" s="27" t="s">
        <v>869</v>
      </c>
      <c r="E309" s="28">
        <f t="shared" si="18"/>
        <v>24000000</v>
      </c>
      <c r="F309" s="123">
        <v>4000000</v>
      </c>
      <c r="G309" s="30" t="s">
        <v>52</v>
      </c>
      <c r="H309" s="31" t="s">
        <v>53</v>
      </c>
      <c r="I309" s="32">
        <v>118</v>
      </c>
      <c r="J309" s="46">
        <v>45658</v>
      </c>
      <c r="K309" s="124">
        <v>24000000</v>
      </c>
      <c r="L309" s="35" t="s">
        <v>870</v>
      </c>
      <c r="M309" s="36">
        <v>1007584991</v>
      </c>
      <c r="N309" s="37" t="s">
        <v>801</v>
      </c>
      <c r="O309" s="48" t="s">
        <v>871</v>
      </c>
      <c r="P309" s="38">
        <v>3508524115</v>
      </c>
      <c r="Q309" s="39" t="s">
        <v>42</v>
      </c>
      <c r="R309" s="36">
        <v>1121879641</v>
      </c>
      <c r="S309" s="26" t="s">
        <v>809</v>
      </c>
      <c r="T309" s="26" t="s">
        <v>810</v>
      </c>
      <c r="U309" s="39" t="s">
        <v>45</v>
      </c>
      <c r="V309" s="49" t="s">
        <v>46</v>
      </c>
      <c r="W309" s="41">
        <v>6</v>
      </c>
      <c r="X309" s="53">
        <v>45659</v>
      </c>
      <c r="Y309" s="185">
        <v>45838</v>
      </c>
      <c r="Z309" s="57">
        <v>308</v>
      </c>
      <c r="AA309" s="66"/>
      <c r="AB309" s="67"/>
      <c r="AC309" s="67"/>
      <c r="AD309" s="68"/>
      <c r="AE309" s="67"/>
      <c r="AF309" s="67"/>
      <c r="AG309" s="126"/>
      <c r="AH309" s="70"/>
      <c r="AI309" s="71"/>
    </row>
    <row r="310" spans="1:37" x14ac:dyDescent="0.25">
      <c r="A310" s="85">
        <v>309</v>
      </c>
      <c r="B310" s="25">
        <v>45659</v>
      </c>
      <c r="C310" s="26" t="s">
        <v>35</v>
      </c>
      <c r="D310" s="27" t="s">
        <v>872</v>
      </c>
      <c r="E310" s="28">
        <f t="shared" si="18"/>
        <v>21000000</v>
      </c>
      <c r="F310" s="123">
        <v>3500000</v>
      </c>
      <c r="G310" s="30" t="s">
        <v>52</v>
      </c>
      <c r="H310" s="31" t="s">
        <v>53</v>
      </c>
      <c r="I310" s="32">
        <v>377</v>
      </c>
      <c r="J310" s="46">
        <v>45658</v>
      </c>
      <c r="K310" s="124">
        <v>21000000</v>
      </c>
      <c r="L310" s="35" t="s">
        <v>873</v>
      </c>
      <c r="M310" s="36">
        <v>1113699581</v>
      </c>
      <c r="N310" s="164" t="s">
        <v>611</v>
      </c>
      <c r="O310" s="48" t="s">
        <v>874</v>
      </c>
      <c r="P310" s="38">
        <v>3157407635</v>
      </c>
      <c r="Q310" s="39" t="s">
        <v>42</v>
      </c>
      <c r="R310" s="40">
        <v>41242073</v>
      </c>
      <c r="S310" s="26" t="s">
        <v>437</v>
      </c>
      <c r="T310" s="26" t="s">
        <v>438</v>
      </c>
      <c r="U310" s="39" t="s">
        <v>45</v>
      </c>
      <c r="V310" s="49" t="s">
        <v>46</v>
      </c>
      <c r="W310" s="41">
        <v>6</v>
      </c>
      <c r="X310" s="53">
        <v>45659</v>
      </c>
      <c r="Y310" s="185">
        <v>45838</v>
      </c>
      <c r="Z310" s="57">
        <v>309</v>
      </c>
      <c r="AA310" s="66"/>
      <c r="AB310" s="67"/>
      <c r="AC310" s="67"/>
      <c r="AD310" s="68"/>
      <c r="AE310" s="67"/>
      <c r="AF310" s="67"/>
      <c r="AG310" s="126"/>
      <c r="AH310" s="70"/>
      <c r="AI310" s="71"/>
    </row>
    <row r="311" spans="1:37" x14ac:dyDescent="0.25">
      <c r="A311" s="85">
        <v>310</v>
      </c>
      <c r="B311" s="25">
        <v>45659</v>
      </c>
      <c r="C311" s="26" t="s">
        <v>35</v>
      </c>
      <c r="D311" s="27" t="s">
        <v>274</v>
      </c>
      <c r="E311" s="28">
        <f t="shared" si="18"/>
        <v>12600000</v>
      </c>
      <c r="F311" s="123">
        <v>2100000</v>
      </c>
      <c r="G311" s="30" t="s">
        <v>52</v>
      </c>
      <c r="H311" s="31" t="s">
        <v>53</v>
      </c>
      <c r="I311" s="32">
        <v>334</v>
      </c>
      <c r="J311" s="46">
        <v>45658</v>
      </c>
      <c r="K311" s="124">
        <v>12600000</v>
      </c>
      <c r="L311" s="35" t="s">
        <v>875</v>
      </c>
      <c r="M311" s="47">
        <v>41214202</v>
      </c>
      <c r="N311" s="26" t="s">
        <v>40</v>
      </c>
      <c r="O311" s="48" t="s">
        <v>876</v>
      </c>
      <c r="P311" s="38">
        <v>3175271903</v>
      </c>
      <c r="Q311" s="39" t="s">
        <v>42</v>
      </c>
      <c r="R311" s="40">
        <v>41242073</v>
      </c>
      <c r="S311" s="26" t="s">
        <v>437</v>
      </c>
      <c r="T311" s="26" t="s">
        <v>438</v>
      </c>
      <c r="U311" s="39" t="s">
        <v>45</v>
      </c>
      <c r="V311" s="49" t="s">
        <v>46</v>
      </c>
      <c r="W311" s="41">
        <v>6</v>
      </c>
      <c r="X311" s="53">
        <v>45659</v>
      </c>
      <c r="Y311" s="185">
        <v>45838</v>
      </c>
      <c r="Z311" s="57">
        <v>310</v>
      </c>
      <c r="AA311" s="66"/>
      <c r="AB311" s="67"/>
      <c r="AC311" s="67"/>
      <c r="AD311" s="68"/>
      <c r="AE311" s="67"/>
      <c r="AF311" s="67"/>
      <c r="AG311" s="126"/>
      <c r="AH311" s="70"/>
      <c r="AI311" s="71"/>
    </row>
    <row r="312" spans="1:37" x14ac:dyDescent="0.25">
      <c r="A312" s="85">
        <v>311</v>
      </c>
      <c r="B312" s="25">
        <v>45659</v>
      </c>
      <c r="C312" s="26" t="s">
        <v>35</v>
      </c>
      <c r="D312" s="27" t="s">
        <v>877</v>
      </c>
      <c r="E312" s="28">
        <f t="shared" si="18"/>
        <v>22500000</v>
      </c>
      <c r="F312" s="123">
        <v>3750000</v>
      </c>
      <c r="G312" s="30" t="s">
        <v>52</v>
      </c>
      <c r="H312" s="31" t="s">
        <v>53</v>
      </c>
      <c r="I312" s="32">
        <v>336</v>
      </c>
      <c r="J312" s="46">
        <v>45658</v>
      </c>
      <c r="K312" s="124">
        <v>22500000</v>
      </c>
      <c r="L312" s="35" t="s">
        <v>878</v>
      </c>
      <c r="M312" s="47">
        <v>1084742172</v>
      </c>
      <c r="N312" s="26" t="s">
        <v>879</v>
      </c>
      <c r="O312" s="48" t="s">
        <v>880</v>
      </c>
      <c r="P312" s="38">
        <v>3102046589</v>
      </c>
      <c r="Q312" s="39" t="s">
        <v>42</v>
      </c>
      <c r="R312" s="40">
        <v>41242073</v>
      </c>
      <c r="S312" s="26" t="s">
        <v>437</v>
      </c>
      <c r="T312" s="26" t="s">
        <v>438</v>
      </c>
      <c r="U312" s="39" t="s">
        <v>45</v>
      </c>
      <c r="V312" s="49" t="s">
        <v>46</v>
      </c>
      <c r="W312" s="41">
        <v>6</v>
      </c>
      <c r="X312" s="53">
        <v>45659</v>
      </c>
      <c r="Y312" s="185">
        <v>45838</v>
      </c>
      <c r="Z312" s="57">
        <v>311</v>
      </c>
      <c r="AA312" s="66"/>
      <c r="AB312" s="67"/>
      <c r="AC312" s="67"/>
      <c r="AD312" s="68"/>
      <c r="AE312" s="67"/>
      <c r="AF312" s="67"/>
      <c r="AG312" s="126"/>
      <c r="AH312" s="70"/>
      <c r="AI312" s="71"/>
    </row>
    <row r="313" spans="1:37" x14ac:dyDescent="0.25">
      <c r="A313" s="85">
        <v>312</v>
      </c>
      <c r="B313" s="25">
        <v>45659</v>
      </c>
      <c r="C313" s="26" t="s">
        <v>35</v>
      </c>
      <c r="D313" s="27" t="s">
        <v>881</v>
      </c>
      <c r="E313" s="28">
        <f t="shared" si="18"/>
        <v>23400000</v>
      </c>
      <c r="F313" s="123">
        <v>3900000</v>
      </c>
      <c r="G313" s="30" t="s">
        <v>52</v>
      </c>
      <c r="H313" s="31" t="s">
        <v>53</v>
      </c>
      <c r="I313" s="32">
        <v>335</v>
      </c>
      <c r="J313" s="46">
        <v>45658</v>
      </c>
      <c r="K313" s="34">
        <v>23400000</v>
      </c>
      <c r="L313" s="35" t="s">
        <v>882</v>
      </c>
      <c r="M313" s="47">
        <v>1018500796</v>
      </c>
      <c r="N313" s="26" t="s">
        <v>174</v>
      </c>
      <c r="O313" s="48" t="s">
        <v>883</v>
      </c>
      <c r="P313" s="38">
        <v>3229075254</v>
      </c>
      <c r="Q313" s="39" t="s">
        <v>42</v>
      </c>
      <c r="R313" s="40">
        <v>41242073</v>
      </c>
      <c r="S313" s="26" t="s">
        <v>437</v>
      </c>
      <c r="T313" s="26" t="s">
        <v>438</v>
      </c>
      <c r="U313" s="39" t="s">
        <v>45</v>
      </c>
      <c r="V313" s="49" t="s">
        <v>46</v>
      </c>
      <c r="W313" s="41">
        <v>6</v>
      </c>
      <c r="X313" s="53">
        <v>45659</v>
      </c>
      <c r="Y313" s="185">
        <v>45838</v>
      </c>
      <c r="Z313" s="57">
        <v>312</v>
      </c>
      <c r="AA313" s="66"/>
      <c r="AB313" s="67"/>
      <c r="AC313" s="67"/>
      <c r="AD313" s="68"/>
      <c r="AE313" s="67"/>
      <c r="AF313" s="67"/>
      <c r="AG313" s="126"/>
      <c r="AH313" s="70"/>
      <c r="AI313" s="71"/>
    </row>
    <row r="314" spans="1:37" x14ac:dyDescent="0.25">
      <c r="A314" s="85">
        <v>313</v>
      </c>
      <c r="B314" s="25">
        <v>45659</v>
      </c>
      <c r="C314" s="26" t="s">
        <v>35</v>
      </c>
      <c r="D314" s="27" t="s">
        <v>36</v>
      </c>
      <c r="E314" s="28">
        <f t="shared" si="18"/>
        <v>5202000</v>
      </c>
      <c r="F314" s="29">
        <v>1734000</v>
      </c>
      <c r="G314" s="30" t="s">
        <v>37</v>
      </c>
      <c r="H314" s="31" t="s">
        <v>38</v>
      </c>
      <c r="I314" s="32">
        <v>331</v>
      </c>
      <c r="J314" s="46">
        <v>45658</v>
      </c>
      <c r="K314" s="34">
        <v>5202000</v>
      </c>
      <c r="L314" s="35" t="s">
        <v>884</v>
      </c>
      <c r="M314" s="36">
        <v>60377402</v>
      </c>
      <c r="N314" s="26" t="s">
        <v>885</v>
      </c>
      <c r="O314" s="48" t="s">
        <v>886</v>
      </c>
      <c r="P314" s="38">
        <v>3105720458</v>
      </c>
      <c r="Q314" s="39" t="s">
        <v>42</v>
      </c>
      <c r="R314" s="40">
        <v>1120558662</v>
      </c>
      <c r="S314" s="26" t="s">
        <v>75</v>
      </c>
      <c r="T314" s="26" t="s">
        <v>887</v>
      </c>
      <c r="U314" s="39" t="s">
        <v>45</v>
      </c>
      <c r="V314" s="49" t="s">
        <v>46</v>
      </c>
      <c r="W314" s="41">
        <v>3</v>
      </c>
      <c r="X314" s="53">
        <v>45659</v>
      </c>
      <c r="Y314" s="185">
        <v>45747</v>
      </c>
      <c r="Z314" s="57">
        <v>313</v>
      </c>
      <c r="AA314" s="66"/>
      <c r="AB314" s="67"/>
      <c r="AC314" s="67"/>
      <c r="AD314" s="68"/>
      <c r="AE314" s="67"/>
      <c r="AF314" s="67"/>
      <c r="AG314" s="126"/>
      <c r="AH314" s="70"/>
      <c r="AI314" s="71"/>
    </row>
    <row r="315" spans="1:37" x14ac:dyDescent="0.25">
      <c r="A315" s="85">
        <v>314</v>
      </c>
      <c r="B315" s="25">
        <v>45659</v>
      </c>
      <c r="C315" s="26" t="s">
        <v>35</v>
      </c>
      <c r="D315" s="27" t="s">
        <v>36</v>
      </c>
      <c r="E315" s="28">
        <f t="shared" si="18"/>
        <v>5202000</v>
      </c>
      <c r="F315" s="29">
        <v>1734000</v>
      </c>
      <c r="G315" s="30" t="s">
        <v>37</v>
      </c>
      <c r="H315" s="31" t="s">
        <v>38</v>
      </c>
      <c r="I315" s="32">
        <v>354</v>
      </c>
      <c r="J315" s="46">
        <v>45658</v>
      </c>
      <c r="K315" s="34">
        <v>5202000</v>
      </c>
      <c r="L315" s="35" t="s">
        <v>888</v>
      </c>
      <c r="M315" s="47">
        <v>1071165378</v>
      </c>
      <c r="N315" s="26" t="s">
        <v>889</v>
      </c>
      <c r="O315" s="48" t="s">
        <v>890</v>
      </c>
      <c r="P315" s="38">
        <v>3196458925</v>
      </c>
      <c r="Q315" s="39" t="s">
        <v>42</v>
      </c>
      <c r="R315" s="40">
        <v>1120569296</v>
      </c>
      <c r="S315" s="26" t="s">
        <v>444</v>
      </c>
      <c r="T315" s="26" t="s">
        <v>891</v>
      </c>
      <c r="U315" s="39" t="s">
        <v>45</v>
      </c>
      <c r="V315" s="49" t="s">
        <v>46</v>
      </c>
      <c r="W315" s="41">
        <v>3</v>
      </c>
      <c r="X315" s="53">
        <v>45659</v>
      </c>
      <c r="Y315" s="185">
        <v>45747</v>
      </c>
      <c r="Z315" s="57">
        <v>314</v>
      </c>
      <c r="AA315" s="66"/>
      <c r="AB315" s="67"/>
      <c r="AC315" s="67"/>
      <c r="AD315" s="68"/>
      <c r="AE315" s="67"/>
      <c r="AF315" s="67"/>
      <c r="AG315" s="126"/>
      <c r="AH315" s="70"/>
      <c r="AI315" s="71"/>
    </row>
    <row r="316" spans="1:37" x14ac:dyDescent="0.25">
      <c r="A316" s="85">
        <v>315</v>
      </c>
      <c r="B316" s="25">
        <v>45659</v>
      </c>
      <c r="C316" s="26" t="s">
        <v>35</v>
      </c>
      <c r="D316" s="27" t="s">
        <v>36</v>
      </c>
      <c r="E316" s="28">
        <f t="shared" si="18"/>
        <v>5202000</v>
      </c>
      <c r="F316" s="29">
        <v>1734000</v>
      </c>
      <c r="G316" s="30" t="s">
        <v>37</v>
      </c>
      <c r="H316" s="31" t="s">
        <v>38</v>
      </c>
      <c r="I316" s="32">
        <v>330</v>
      </c>
      <c r="J316" s="46">
        <v>45658</v>
      </c>
      <c r="K316" s="34">
        <v>5202000</v>
      </c>
      <c r="L316" s="35" t="s">
        <v>892</v>
      </c>
      <c r="M316" s="47">
        <v>1120583532</v>
      </c>
      <c r="N316" s="26" t="s">
        <v>40</v>
      </c>
      <c r="O316" s="86" t="s">
        <v>893</v>
      </c>
      <c r="P316" s="38">
        <v>3156707694</v>
      </c>
      <c r="Q316" s="39" t="s">
        <v>42</v>
      </c>
      <c r="R316" s="94">
        <v>41241574</v>
      </c>
      <c r="S316" s="26" t="s">
        <v>894</v>
      </c>
      <c r="T316" s="26" t="s">
        <v>895</v>
      </c>
      <c r="U316" s="39" t="s">
        <v>45</v>
      </c>
      <c r="V316" s="49" t="s">
        <v>46</v>
      </c>
      <c r="W316" s="41">
        <v>3</v>
      </c>
      <c r="X316" s="53">
        <v>45659</v>
      </c>
      <c r="Y316" s="185">
        <v>45747</v>
      </c>
      <c r="Z316" s="57">
        <v>315</v>
      </c>
      <c r="AA316" s="66"/>
      <c r="AB316" s="67"/>
      <c r="AC316" s="67"/>
      <c r="AD316" s="68"/>
      <c r="AE316" s="67"/>
      <c r="AF316" s="67"/>
      <c r="AG316" s="126"/>
      <c r="AH316" s="70"/>
      <c r="AI316" s="71"/>
    </row>
    <row r="317" spans="1:37" x14ac:dyDescent="0.25">
      <c r="A317" s="85">
        <v>316</v>
      </c>
      <c r="B317" s="25">
        <v>45659</v>
      </c>
      <c r="C317" s="26" t="s">
        <v>35</v>
      </c>
      <c r="D317" s="27" t="s">
        <v>36</v>
      </c>
      <c r="E317" s="28">
        <f t="shared" si="18"/>
        <v>5202000</v>
      </c>
      <c r="F317" s="29">
        <v>1734000</v>
      </c>
      <c r="G317" s="30" t="s">
        <v>37</v>
      </c>
      <c r="H317" s="31" t="s">
        <v>38</v>
      </c>
      <c r="I317" s="32">
        <v>353</v>
      </c>
      <c r="J317" s="46">
        <v>45658</v>
      </c>
      <c r="K317" s="34">
        <v>5202000</v>
      </c>
      <c r="L317" s="35" t="s">
        <v>896</v>
      </c>
      <c r="M317" s="36">
        <v>1077974016</v>
      </c>
      <c r="N317" s="26" t="s">
        <v>897</v>
      </c>
      <c r="O317" s="48" t="s">
        <v>898</v>
      </c>
      <c r="P317" s="38">
        <v>3204707498</v>
      </c>
      <c r="Q317" s="39" t="s">
        <v>42</v>
      </c>
      <c r="R317" s="40">
        <v>1120569296</v>
      </c>
      <c r="S317" s="26" t="s">
        <v>444</v>
      </c>
      <c r="T317" s="26" t="s">
        <v>899</v>
      </c>
      <c r="U317" s="39" t="s">
        <v>45</v>
      </c>
      <c r="V317" s="49" t="s">
        <v>46</v>
      </c>
      <c r="W317" s="41">
        <v>3</v>
      </c>
      <c r="X317" s="53">
        <v>45659</v>
      </c>
      <c r="Y317" s="185">
        <v>45747</v>
      </c>
      <c r="Z317" s="57">
        <v>316</v>
      </c>
      <c r="AA317" s="66"/>
      <c r="AB317" s="67"/>
      <c r="AC317" s="67"/>
      <c r="AD317" s="68"/>
      <c r="AE317" s="67"/>
      <c r="AF317" s="67"/>
      <c r="AG317" s="126"/>
      <c r="AH317" s="70"/>
      <c r="AI317" s="71"/>
    </row>
    <row r="318" spans="1:37" x14ac:dyDescent="0.25">
      <c r="A318" s="85">
        <v>317</v>
      </c>
      <c r="B318" s="25">
        <v>45659</v>
      </c>
      <c r="C318" s="26" t="s">
        <v>35</v>
      </c>
      <c r="D318" s="27" t="s">
        <v>47</v>
      </c>
      <c r="E318" s="28">
        <f t="shared" si="18"/>
        <v>4698000</v>
      </c>
      <c r="F318" s="29">
        <v>1566000</v>
      </c>
      <c r="G318" s="30" t="s">
        <v>266</v>
      </c>
      <c r="H318" s="31" t="s">
        <v>38</v>
      </c>
      <c r="I318" s="32">
        <v>89</v>
      </c>
      <c r="J318" s="46">
        <v>45658</v>
      </c>
      <c r="K318" s="34">
        <v>4698000</v>
      </c>
      <c r="L318" s="35" t="s">
        <v>900</v>
      </c>
      <c r="M318" s="47">
        <v>1120579837</v>
      </c>
      <c r="N318" s="26" t="s">
        <v>40</v>
      </c>
      <c r="O318" s="86" t="s">
        <v>901</v>
      </c>
      <c r="P318" s="38">
        <v>3168255655</v>
      </c>
      <c r="Q318" s="39" t="s">
        <v>42</v>
      </c>
      <c r="R318" s="40">
        <v>60317245</v>
      </c>
      <c r="S318" s="26" t="s">
        <v>666</v>
      </c>
      <c r="T318" s="26" t="s">
        <v>680</v>
      </c>
      <c r="U318" s="39" t="s">
        <v>45</v>
      </c>
      <c r="V318" s="49" t="s">
        <v>46</v>
      </c>
      <c r="W318" s="41">
        <v>3</v>
      </c>
      <c r="X318" s="53">
        <v>45659</v>
      </c>
      <c r="Y318" s="185">
        <v>45747</v>
      </c>
      <c r="Z318" s="57">
        <v>317</v>
      </c>
      <c r="AA318" s="66"/>
      <c r="AB318" s="67"/>
      <c r="AC318" s="67"/>
      <c r="AD318" s="68"/>
      <c r="AE318" s="67"/>
      <c r="AF318" s="67"/>
      <c r="AG318" s="126"/>
      <c r="AH318" s="70"/>
      <c r="AI318" s="71"/>
    </row>
    <row r="319" spans="1:37" x14ac:dyDescent="0.25">
      <c r="A319" s="85">
        <v>318</v>
      </c>
      <c r="B319" s="25">
        <v>45659</v>
      </c>
      <c r="C319" s="26" t="s">
        <v>35</v>
      </c>
      <c r="D319" s="27" t="s">
        <v>47</v>
      </c>
      <c r="E319" s="28">
        <f t="shared" ref="E319" si="20">K319</f>
        <v>4698000</v>
      </c>
      <c r="F319" s="29">
        <v>1566000</v>
      </c>
      <c r="G319" s="30" t="s">
        <v>266</v>
      </c>
      <c r="H319" s="31" t="s">
        <v>38</v>
      </c>
      <c r="I319" s="165">
        <v>95</v>
      </c>
      <c r="J319" s="46">
        <v>45658</v>
      </c>
      <c r="K319" s="34">
        <v>4698000</v>
      </c>
      <c r="L319" s="35" t="s">
        <v>902</v>
      </c>
      <c r="M319" s="36">
        <v>40217364</v>
      </c>
      <c r="N319" s="37" t="s">
        <v>61</v>
      </c>
      <c r="O319" s="48" t="s">
        <v>903</v>
      </c>
      <c r="P319" s="38">
        <v>3204854677</v>
      </c>
      <c r="Q319" s="39" t="s">
        <v>42</v>
      </c>
      <c r="R319" s="40">
        <v>60317245</v>
      </c>
      <c r="S319" s="26" t="s">
        <v>666</v>
      </c>
      <c r="T319" s="26" t="s">
        <v>667</v>
      </c>
      <c r="U319" s="39" t="s">
        <v>45</v>
      </c>
      <c r="V319" s="49" t="s">
        <v>46</v>
      </c>
      <c r="W319" s="41">
        <v>3</v>
      </c>
      <c r="X319" s="53">
        <v>45659</v>
      </c>
      <c r="Y319" s="185">
        <v>45747</v>
      </c>
      <c r="Z319" s="57">
        <v>318</v>
      </c>
      <c r="AA319" s="66"/>
      <c r="AB319" s="67"/>
      <c r="AC319" s="67"/>
      <c r="AD319" s="68"/>
      <c r="AE319" s="67"/>
      <c r="AF319" s="67"/>
      <c r="AG319" s="126"/>
      <c r="AH319" s="70"/>
      <c r="AI319" s="71"/>
    </row>
    <row r="320" spans="1:37" x14ac:dyDescent="0.25">
      <c r="A320" s="85">
        <v>319</v>
      </c>
      <c r="B320" s="25">
        <v>45659</v>
      </c>
      <c r="C320" s="26" t="s">
        <v>35</v>
      </c>
      <c r="D320" s="27" t="s">
        <v>274</v>
      </c>
      <c r="E320" s="28">
        <v>12600000</v>
      </c>
      <c r="F320" s="123">
        <v>2100000</v>
      </c>
      <c r="G320" s="30" t="s">
        <v>266</v>
      </c>
      <c r="H320" s="31" t="s">
        <v>38</v>
      </c>
      <c r="I320" s="32">
        <v>81</v>
      </c>
      <c r="J320" s="46">
        <v>45658</v>
      </c>
      <c r="K320" s="124">
        <v>12600000</v>
      </c>
      <c r="L320" s="35" t="s">
        <v>904</v>
      </c>
      <c r="M320" s="47">
        <v>1119891665</v>
      </c>
      <c r="N320" s="26" t="s">
        <v>905</v>
      </c>
      <c r="O320" s="48" t="s">
        <v>906</v>
      </c>
      <c r="P320" s="38">
        <v>3124862335</v>
      </c>
      <c r="Q320" s="39" t="s">
        <v>42</v>
      </c>
      <c r="R320" s="40">
        <v>30042569</v>
      </c>
      <c r="S320" s="26" t="s">
        <v>907</v>
      </c>
      <c r="T320" s="26" t="s">
        <v>908</v>
      </c>
      <c r="U320" s="39" t="s">
        <v>45</v>
      </c>
      <c r="V320" s="49" t="s">
        <v>46</v>
      </c>
      <c r="W320" s="41">
        <v>6</v>
      </c>
      <c r="X320" s="53">
        <v>45659</v>
      </c>
      <c r="Y320" s="185">
        <v>45747</v>
      </c>
      <c r="Z320" s="57">
        <v>319</v>
      </c>
      <c r="AA320" s="66"/>
      <c r="AB320" s="67"/>
      <c r="AC320" s="67"/>
      <c r="AD320" s="68"/>
      <c r="AE320" s="67"/>
      <c r="AF320" s="67"/>
      <c r="AG320" s="126"/>
      <c r="AH320" s="70"/>
      <c r="AI320" s="71"/>
    </row>
    <row r="321" spans="1:35" x14ac:dyDescent="0.25">
      <c r="A321" s="85">
        <v>320</v>
      </c>
      <c r="B321" s="25">
        <v>45659</v>
      </c>
      <c r="C321" s="26" t="s">
        <v>35</v>
      </c>
      <c r="D321" s="27" t="s">
        <v>274</v>
      </c>
      <c r="E321" s="28">
        <v>12600000</v>
      </c>
      <c r="F321" s="123">
        <v>2100000</v>
      </c>
      <c r="G321" s="30" t="s">
        <v>266</v>
      </c>
      <c r="H321" s="31" t="s">
        <v>38</v>
      </c>
      <c r="I321" s="32">
        <v>80</v>
      </c>
      <c r="J321" s="46">
        <v>45658</v>
      </c>
      <c r="K321" s="124">
        <v>12600000</v>
      </c>
      <c r="L321" s="35" t="s">
        <v>909</v>
      </c>
      <c r="M321" s="36">
        <v>1121908589</v>
      </c>
      <c r="N321" s="26" t="s">
        <v>61</v>
      </c>
      <c r="O321" s="48" t="s">
        <v>910</v>
      </c>
      <c r="P321" s="38">
        <v>3176606148</v>
      </c>
      <c r="Q321" s="39" t="s">
        <v>42</v>
      </c>
      <c r="R321" s="40">
        <v>30042569</v>
      </c>
      <c r="S321" s="26" t="s">
        <v>907</v>
      </c>
      <c r="T321" s="26" t="s">
        <v>908</v>
      </c>
      <c r="U321" s="39" t="s">
        <v>45</v>
      </c>
      <c r="V321" s="49" t="s">
        <v>46</v>
      </c>
      <c r="W321" s="41">
        <v>6</v>
      </c>
      <c r="X321" s="53">
        <v>45659</v>
      </c>
      <c r="Y321" s="185">
        <v>45747</v>
      </c>
      <c r="Z321" s="57">
        <v>320</v>
      </c>
      <c r="AA321" s="66">
        <v>45775</v>
      </c>
      <c r="AB321" s="67">
        <v>0</v>
      </c>
      <c r="AC321" s="67">
        <v>0</v>
      </c>
      <c r="AD321" s="68">
        <v>0</v>
      </c>
      <c r="AE321" s="67">
        <v>0</v>
      </c>
      <c r="AF321" s="67">
        <v>0</v>
      </c>
      <c r="AG321" s="126">
        <v>8400000</v>
      </c>
      <c r="AH321" s="70">
        <v>45777</v>
      </c>
      <c r="AI321" s="71" t="s">
        <v>297</v>
      </c>
    </row>
    <row r="322" spans="1:35" x14ac:dyDescent="0.25">
      <c r="A322" s="85">
        <v>321</v>
      </c>
      <c r="B322" s="25">
        <v>45659</v>
      </c>
      <c r="C322" s="26" t="s">
        <v>35</v>
      </c>
      <c r="D322" s="27" t="s">
        <v>274</v>
      </c>
      <c r="E322" s="28">
        <v>12600000</v>
      </c>
      <c r="F322" s="123">
        <v>2100000</v>
      </c>
      <c r="G322" s="30" t="s">
        <v>266</v>
      </c>
      <c r="H322" s="31" t="s">
        <v>38</v>
      </c>
      <c r="I322" s="32">
        <v>82</v>
      </c>
      <c r="J322" s="46">
        <v>45658</v>
      </c>
      <c r="K322" s="124">
        <v>12600000</v>
      </c>
      <c r="L322" s="35" t="s">
        <v>911</v>
      </c>
      <c r="M322" s="36">
        <v>1006700372</v>
      </c>
      <c r="N322" s="37" t="s">
        <v>202</v>
      </c>
      <c r="O322" s="166" t="s">
        <v>912</v>
      </c>
      <c r="P322" s="91">
        <v>3134409017</v>
      </c>
      <c r="Q322" s="39" t="s">
        <v>42</v>
      </c>
      <c r="R322" s="40">
        <v>30042569</v>
      </c>
      <c r="S322" s="26" t="s">
        <v>907</v>
      </c>
      <c r="T322" s="26" t="s">
        <v>908</v>
      </c>
      <c r="U322" s="39" t="s">
        <v>45</v>
      </c>
      <c r="V322" s="49" t="s">
        <v>46</v>
      </c>
      <c r="W322" s="41">
        <v>6</v>
      </c>
      <c r="X322" s="53">
        <v>45659</v>
      </c>
      <c r="Y322" s="185">
        <v>45747</v>
      </c>
      <c r="Z322" s="57">
        <v>321</v>
      </c>
      <c r="AA322" s="66"/>
      <c r="AB322" s="67"/>
      <c r="AC322" s="67"/>
      <c r="AD322" s="68"/>
      <c r="AE322" s="67"/>
      <c r="AF322" s="67"/>
      <c r="AG322" s="126"/>
      <c r="AH322" s="66"/>
      <c r="AI322" s="71"/>
    </row>
    <row r="323" spans="1:35" x14ac:dyDescent="0.25">
      <c r="A323" s="85">
        <v>322</v>
      </c>
      <c r="B323" s="25">
        <v>45659</v>
      </c>
      <c r="C323" s="26" t="s">
        <v>35</v>
      </c>
      <c r="D323" s="27" t="s">
        <v>47</v>
      </c>
      <c r="E323" s="28">
        <f t="shared" si="18"/>
        <v>5013000</v>
      </c>
      <c r="F323" s="123">
        <v>1758000</v>
      </c>
      <c r="G323" s="30" t="s">
        <v>37</v>
      </c>
      <c r="H323" s="31" t="s">
        <v>38</v>
      </c>
      <c r="I323" s="32">
        <v>53</v>
      </c>
      <c r="J323" s="46">
        <v>45658</v>
      </c>
      <c r="K323" s="124">
        <v>5013000</v>
      </c>
      <c r="L323" s="35" t="s">
        <v>913</v>
      </c>
      <c r="M323" s="36">
        <v>1006702423</v>
      </c>
      <c r="N323" s="37" t="s">
        <v>40</v>
      </c>
      <c r="O323" s="54" t="s">
        <v>914</v>
      </c>
      <c r="P323" s="38">
        <v>3183893027</v>
      </c>
      <c r="Q323" s="39" t="s">
        <v>42</v>
      </c>
      <c r="R323" s="40">
        <v>41241574</v>
      </c>
      <c r="S323" s="26" t="s">
        <v>204</v>
      </c>
      <c r="T323" s="26" t="s">
        <v>915</v>
      </c>
      <c r="U323" s="39" t="s">
        <v>45</v>
      </c>
      <c r="V323" s="49" t="s">
        <v>46</v>
      </c>
      <c r="W323" s="41">
        <v>3</v>
      </c>
      <c r="X323" s="53">
        <v>45659</v>
      </c>
      <c r="Y323" s="185">
        <v>45747</v>
      </c>
      <c r="Z323" s="57">
        <v>325</v>
      </c>
      <c r="AA323" s="66"/>
      <c r="AB323" s="67"/>
      <c r="AC323" s="67"/>
      <c r="AD323" s="68"/>
      <c r="AE323" s="67"/>
      <c r="AF323" s="67"/>
      <c r="AG323" s="126"/>
      <c r="AH323" s="70"/>
      <c r="AI323" s="71"/>
    </row>
    <row r="324" spans="1:35" x14ac:dyDescent="0.25">
      <c r="A324" s="85">
        <v>323</v>
      </c>
      <c r="B324" s="25">
        <v>45659</v>
      </c>
      <c r="C324" s="26" t="s">
        <v>35</v>
      </c>
      <c r="D324" s="27" t="s">
        <v>47</v>
      </c>
      <c r="E324" s="28">
        <v>4395000</v>
      </c>
      <c r="F324" s="123">
        <v>1758000</v>
      </c>
      <c r="G324" s="30" t="s">
        <v>37</v>
      </c>
      <c r="H324" s="31" t="s">
        <v>38</v>
      </c>
      <c r="I324" s="32">
        <v>47</v>
      </c>
      <c r="J324" s="46">
        <v>45658</v>
      </c>
      <c r="K324" s="124">
        <v>5013000</v>
      </c>
      <c r="L324" s="35" t="s">
        <v>916</v>
      </c>
      <c r="M324" s="36">
        <v>1120584237</v>
      </c>
      <c r="N324" s="26" t="s">
        <v>40</v>
      </c>
      <c r="O324" s="48" t="s">
        <v>917</v>
      </c>
      <c r="P324" s="38">
        <v>3108609742</v>
      </c>
      <c r="Q324" s="39" t="s">
        <v>42</v>
      </c>
      <c r="R324" s="40">
        <v>41241574</v>
      </c>
      <c r="S324" s="26" t="s">
        <v>204</v>
      </c>
      <c r="T324" s="26" t="s">
        <v>918</v>
      </c>
      <c r="U324" s="39" t="s">
        <v>45</v>
      </c>
      <c r="V324" s="49" t="s">
        <v>46</v>
      </c>
      <c r="W324" s="41">
        <v>3</v>
      </c>
      <c r="X324" s="53">
        <v>45659</v>
      </c>
      <c r="Y324" s="185">
        <v>45747</v>
      </c>
      <c r="Z324" s="57">
        <v>326</v>
      </c>
      <c r="AA324" s="66"/>
      <c r="AB324" s="67"/>
      <c r="AC324" s="67"/>
      <c r="AD324" s="68"/>
      <c r="AE324" s="67"/>
      <c r="AF324" s="67"/>
      <c r="AG324" s="126"/>
      <c r="AH324" s="70"/>
      <c r="AI324" s="71"/>
    </row>
    <row r="325" spans="1:35" x14ac:dyDescent="0.25">
      <c r="A325" s="85">
        <v>324</v>
      </c>
      <c r="B325" s="25">
        <v>45659</v>
      </c>
      <c r="C325" s="26" t="s">
        <v>35</v>
      </c>
      <c r="D325" s="27" t="s">
        <v>47</v>
      </c>
      <c r="E325" s="28">
        <v>4395000</v>
      </c>
      <c r="F325" s="123">
        <v>1758000</v>
      </c>
      <c r="G325" s="30" t="s">
        <v>37</v>
      </c>
      <c r="H325" s="31" t="s">
        <v>38</v>
      </c>
      <c r="I325" s="32">
        <v>49</v>
      </c>
      <c r="J325" s="46">
        <v>45658</v>
      </c>
      <c r="K325" s="124">
        <v>5013000</v>
      </c>
      <c r="L325" s="35" t="s">
        <v>919</v>
      </c>
      <c r="M325" s="47">
        <v>1121925315</v>
      </c>
      <c r="N325" s="26" t="s">
        <v>61</v>
      </c>
      <c r="O325" s="48" t="s">
        <v>920</v>
      </c>
      <c r="P325" s="38">
        <v>3225325928</v>
      </c>
      <c r="Q325" s="39" t="s">
        <v>42</v>
      </c>
      <c r="R325" s="40">
        <v>41241574</v>
      </c>
      <c r="S325" s="26" t="s">
        <v>204</v>
      </c>
      <c r="T325" s="26" t="s">
        <v>918</v>
      </c>
      <c r="U325" s="39" t="s">
        <v>45</v>
      </c>
      <c r="V325" s="49" t="s">
        <v>46</v>
      </c>
      <c r="W325" s="41">
        <v>3</v>
      </c>
      <c r="X325" s="53">
        <v>45659</v>
      </c>
      <c r="Y325" s="185">
        <v>45747</v>
      </c>
      <c r="Z325" s="57">
        <v>328</v>
      </c>
      <c r="AA325" s="66"/>
      <c r="AB325" s="67"/>
      <c r="AC325" s="67"/>
      <c r="AD325" s="68"/>
      <c r="AE325" s="67"/>
      <c r="AF325" s="67"/>
      <c r="AG325" s="126"/>
      <c r="AH325" s="70"/>
      <c r="AI325" s="71"/>
    </row>
    <row r="326" spans="1:35" x14ac:dyDescent="0.25">
      <c r="A326" s="85">
        <v>325</v>
      </c>
      <c r="B326" s="25">
        <v>45659</v>
      </c>
      <c r="C326" s="26" t="s">
        <v>35</v>
      </c>
      <c r="D326" s="27" t="s">
        <v>47</v>
      </c>
      <c r="E326" s="28">
        <f t="shared" ref="E326" si="21">K326</f>
        <v>5013000</v>
      </c>
      <c r="F326" s="123">
        <v>1758000</v>
      </c>
      <c r="G326" s="30" t="s">
        <v>37</v>
      </c>
      <c r="H326" s="31" t="s">
        <v>38</v>
      </c>
      <c r="I326" s="32">
        <v>52</v>
      </c>
      <c r="J326" s="46">
        <v>45658</v>
      </c>
      <c r="K326" s="124">
        <v>5013000</v>
      </c>
      <c r="L326" s="35" t="s">
        <v>921</v>
      </c>
      <c r="M326" s="36">
        <v>1120559025</v>
      </c>
      <c r="N326" s="37" t="s">
        <v>40</v>
      </c>
      <c r="O326" s="48" t="s">
        <v>922</v>
      </c>
      <c r="P326" s="38">
        <v>3123314271</v>
      </c>
      <c r="Q326" s="39" t="s">
        <v>42</v>
      </c>
      <c r="R326" s="40">
        <v>41241574</v>
      </c>
      <c r="S326" s="26" t="s">
        <v>204</v>
      </c>
      <c r="T326" s="26" t="s">
        <v>915</v>
      </c>
      <c r="U326" s="39" t="s">
        <v>45</v>
      </c>
      <c r="V326" s="49" t="s">
        <v>46</v>
      </c>
      <c r="W326" s="41">
        <v>3</v>
      </c>
      <c r="X326" s="53">
        <v>45659</v>
      </c>
      <c r="Y326" s="185">
        <v>45747</v>
      </c>
      <c r="Z326" s="57">
        <v>328</v>
      </c>
      <c r="AA326" s="66"/>
      <c r="AB326" s="67"/>
      <c r="AC326" s="67"/>
      <c r="AD326" s="68"/>
      <c r="AE326" s="67"/>
      <c r="AF326" s="67"/>
      <c r="AG326" s="126"/>
      <c r="AH326" s="70"/>
      <c r="AI326" s="71"/>
    </row>
    <row r="327" spans="1:35" x14ac:dyDescent="0.25">
      <c r="A327" s="85">
        <v>326</v>
      </c>
      <c r="B327" s="25">
        <v>45659</v>
      </c>
      <c r="C327" s="26" t="s">
        <v>35</v>
      </c>
      <c r="D327" s="27" t="s">
        <v>47</v>
      </c>
      <c r="E327" s="28">
        <v>4657500</v>
      </c>
      <c r="F327" s="123">
        <v>1863000</v>
      </c>
      <c r="G327" s="30" t="s">
        <v>37</v>
      </c>
      <c r="H327" s="31" t="s">
        <v>38</v>
      </c>
      <c r="I327" s="32">
        <v>44</v>
      </c>
      <c r="J327" s="46">
        <v>45658</v>
      </c>
      <c r="K327" s="124">
        <v>5013000</v>
      </c>
      <c r="L327" s="35" t="s">
        <v>923</v>
      </c>
      <c r="M327" s="47">
        <v>1120560676</v>
      </c>
      <c r="N327" s="26" t="s">
        <v>202</v>
      </c>
      <c r="O327" s="48" t="s">
        <v>924</v>
      </c>
      <c r="P327" s="38">
        <v>3174712808</v>
      </c>
      <c r="Q327" s="39" t="s">
        <v>42</v>
      </c>
      <c r="R327" s="40">
        <v>41241574</v>
      </c>
      <c r="S327" s="26" t="s">
        <v>204</v>
      </c>
      <c r="T327" s="26" t="s">
        <v>205</v>
      </c>
      <c r="U327" s="39" t="s">
        <v>45</v>
      </c>
      <c r="V327" s="49" t="s">
        <v>46</v>
      </c>
      <c r="W327" s="41">
        <v>3</v>
      </c>
      <c r="X327" s="53">
        <v>45659</v>
      </c>
      <c r="Y327" s="185">
        <v>45747</v>
      </c>
      <c r="Z327" s="57">
        <v>329</v>
      </c>
      <c r="AA327" s="66"/>
      <c r="AB327" s="67"/>
      <c r="AC327" s="67"/>
      <c r="AD327" s="68"/>
      <c r="AE327" s="67"/>
      <c r="AF327" s="67"/>
      <c r="AG327" s="126"/>
      <c r="AH327" s="70"/>
      <c r="AI327" s="71"/>
    </row>
    <row r="328" spans="1:35" x14ac:dyDescent="0.25">
      <c r="A328" s="85">
        <v>327</v>
      </c>
      <c r="B328" s="25">
        <v>45659</v>
      </c>
      <c r="C328" s="26" t="s">
        <v>35</v>
      </c>
      <c r="D328" s="27" t="s">
        <v>47</v>
      </c>
      <c r="E328" s="28">
        <v>4657500</v>
      </c>
      <c r="F328" s="123">
        <v>1863000</v>
      </c>
      <c r="G328" s="30" t="s">
        <v>37</v>
      </c>
      <c r="H328" s="31" t="s">
        <v>38</v>
      </c>
      <c r="I328" s="32">
        <v>39</v>
      </c>
      <c r="J328" s="46">
        <v>45658</v>
      </c>
      <c r="K328" s="124">
        <v>5013000</v>
      </c>
      <c r="L328" s="35" t="s">
        <v>925</v>
      </c>
      <c r="M328" s="36">
        <v>1120578149</v>
      </c>
      <c r="N328" s="37" t="s">
        <v>40</v>
      </c>
      <c r="O328" s="48" t="s">
        <v>926</v>
      </c>
      <c r="P328" s="38">
        <v>3123807942</v>
      </c>
      <c r="Q328" s="39" t="s">
        <v>42</v>
      </c>
      <c r="R328" s="40">
        <v>41241574</v>
      </c>
      <c r="S328" s="26" t="s">
        <v>204</v>
      </c>
      <c r="T328" s="26" t="s">
        <v>205</v>
      </c>
      <c r="U328" s="39" t="s">
        <v>45</v>
      </c>
      <c r="V328" s="49" t="s">
        <v>46</v>
      </c>
      <c r="W328" s="41">
        <v>45</v>
      </c>
      <c r="X328" s="53">
        <v>45659</v>
      </c>
      <c r="Y328" s="185">
        <v>45731</v>
      </c>
      <c r="Z328" s="57">
        <v>330</v>
      </c>
      <c r="AA328" s="66"/>
      <c r="AB328" s="67"/>
      <c r="AC328" s="67"/>
      <c r="AD328" s="68"/>
      <c r="AE328" s="67"/>
      <c r="AF328" s="67"/>
      <c r="AG328" s="126"/>
      <c r="AH328" s="70"/>
      <c r="AI328" s="71"/>
    </row>
    <row r="329" spans="1:35" x14ac:dyDescent="0.25">
      <c r="A329" s="85">
        <v>328</v>
      </c>
      <c r="B329" s="25">
        <v>45659</v>
      </c>
      <c r="C329" s="26" t="s">
        <v>35</v>
      </c>
      <c r="D329" s="27" t="s">
        <v>47</v>
      </c>
      <c r="E329" s="28">
        <v>4657500</v>
      </c>
      <c r="F329" s="123">
        <v>1863000</v>
      </c>
      <c r="G329" s="30" t="s">
        <v>37</v>
      </c>
      <c r="H329" s="31" t="s">
        <v>38</v>
      </c>
      <c r="I329" s="32">
        <v>40</v>
      </c>
      <c r="J329" s="46">
        <v>45658</v>
      </c>
      <c r="K329" s="124">
        <v>5013000</v>
      </c>
      <c r="L329" s="35" t="s">
        <v>927</v>
      </c>
      <c r="M329" s="47">
        <v>1120560679</v>
      </c>
      <c r="N329" s="26" t="s">
        <v>821</v>
      </c>
      <c r="O329" s="48" t="s">
        <v>928</v>
      </c>
      <c r="P329" s="38">
        <v>3142091947</v>
      </c>
      <c r="Q329" s="39" t="s">
        <v>42</v>
      </c>
      <c r="R329" s="40">
        <v>41241574</v>
      </c>
      <c r="S329" s="26" t="s">
        <v>204</v>
      </c>
      <c r="T329" s="26" t="s">
        <v>205</v>
      </c>
      <c r="U329" s="39" t="s">
        <v>45</v>
      </c>
      <c r="V329" s="49" t="s">
        <v>46</v>
      </c>
      <c r="W329" s="41">
        <v>45</v>
      </c>
      <c r="X329" s="53">
        <v>45659</v>
      </c>
      <c r="Y329" s="185">
        <v>45731</v>
      </c>
      <c r="Z329" s="57">
        <v>332</v>
      </c>
      <c r="AA329" s="66"/>
      <c r="AB329" s="67"/>
      <c r="AC329" s="67"/>
      <c r="AD329" s="68"/>
      <c r="AE329" s="67"/>
      <c r="AF329" s="67"/>
      <c r="AG329" s="126"/>
      <c r="AH329" s="70"/>
      <c r="AI329" s="71"/>
    </row>
    <row r="330" spans="1:35" x14ac:dyDescent="0.25">
      <c r="A330" s="85">
        <v>329</v>
      </c>
      <c r="B330" s="25">
        <v>45659</v>
      </c>
      <c r="C330" s="26" t="s">
        <v>35</v>
      </c>
      <c r="D330" s="27" t="s">
        <v>47</v>
      </c>
      <c r="E330" s="28">
        <v>4657500</v>
      </c>
      <c r="F330" s="123">
        <v>1863000</v>
      </c>
      <c r="G330" s="30" t="s">
        <v>37</v>
      </c>
      <c r="H330" s="31" t="s">
        <v>38</v>
      </c>
      <c r="I330" s="32">
        <v>41</v>
      </c>
      <c r="J330" s="46">
        <v>45658</v>
      </c>
      <c r="K330" s="124">
        <v>5013000</v>
      </c>
      <c r="L330" s="35" t="s">
        <v>929</v>
      </c>
      <c r="M330" s="36">
        <v>1120574336</v>
      </c>
      <c r="N330" s="37" t="s">
        <v>40</v>
      </c>
      <c r="O330" s="48" t="s">
        <v>930</v>
      </c>
      <c r="P330" s="38">
        <v>3214931610</v>
      </c>
      <c r="Q330" s="39" t="s">
        <v>42</v>
      </c>
      <c r="R330" s="40">
        <v>41241574</v>
      </c>
      <c r="S330" s="26" t="s">
        <v>204</v>
      </c>
      <c r="T330" s="26" t="s">
        <v>205</v>
      </c>
      <c r="U330" s="39" t="s">
        <v>45</v>
      </c>
      <c r="V330" s="49" t="s">
        <v>46</v>
      </c>
      <c r="W330" s="41">
        <v>45</v>
      </c>
      <c r="X330" s="53">
        <v>45659</v>
      </c>
      <c r="Y330" s="185">
        <v>45731</v>
      </c>
      <c r="Z330" s="57">
        <v>331</v>
      </c>
      <c r="AA330" s="66"/>
      <c r="AB330" s="67"/>
      <c r="AC330" s="67"/>
      <c r="AD330" s="68"/>
      <c r="AE330" s="67"/>
      <c r="AF330" s="67"/>
      <c r="AG330" s="126"/>
      <c r="AH330" s="70"/>
      <c r="AI330" s="71"/>
    </row>
    <row r="331" spans="1:35" x14ac:dyDescent="0.25">
      <c r="A331" s="85">
        <v>330</v>
      </c>
      <c r="B331" s="25">
        <v>45659</v>
      </c>
      <c r="C331" s="26" t="s">
        <v>35</v>
      </c>
      <c r="D331" s="27" t="s">
        <v>47</v>
      </c>
      <c r="E331" s="28">
        <v>4657500</v>
      </c>
      <c r="F331" s="123">
        <v>1863000</v>
      </c>
      <c r="G331" s="30" t="s">
        <v>37</v>
      </c>
      <c r="H331" s="31" t="s">
        <v>38</v>
      </c>
      <c r="I331" s="32">
        <v>42</v>
      </c>
      <c r="J331" s="46">
        <v>45658</v>
      </c>
      <c r="K331" s="124">
        <v>5013000</v>
      </c>
      <c r="L331" s="35" t="s">
        <v>931</v>
      </c>
      <c r="M331" s="47">
        <v>1120571301</v>
      </c>
      <c r="N331" s="26" t="s">
        <v>40</v>
      </c>
      <c r="O331" s="48" t="s">
        <v>932</v>
      </c>
      <c r="P331" s="38">
        <v>3127548785</v>
      </c>
      <c r="Q331" s="39" t="s">
        <v>42</v>
      </c>
      <c r="R331" s="40">
        <v>41241574</v>
      </c>
      <c r="S331" s="26" t="s">
        <v>204</v>
      </c>
      <c r="T331" s="26" t="s">
        <v>205</v>
      </c>
      <c r="U331" s="39" t="s">
        <v>45</v>
      </c>
      <c r="V331" s="49" t="s">
        <v>46</v>
      </c>
      <c r="W331" s="41">
        <v>45</v>
      </c>
      <c r="X331" s="53">
        <v>45659</v>
      </c>
      <c r="Y331" s="185">
        <v>45731</v>
      </c>
      <c r="Z331" s="57">
        <v>333</v>
      </c>
      <c r="AA331" s="66"/>
      <c r="AB331" s="67"/>
      <c r="AC331" s="67"/>
      <c r="AD331" s="68"/>
      <c r="AE331" s="67"/>
      <c r="AF331" s="67"/>
      <c r="AG331" s="126"/>
      <c r="AH331" s="70"/>
      <c r="AI331" s="71"/>
    </row>
    <row r="332" spans="1:35" x14ac:dyDescent="0.25">
      <c r="A332" s="85">
        <v>331</v>
      </c>
      <c r="B332" s="25">
        <v>45659</v>
      </c>
      <c r="C332" s="26" t="s">
        <v>35</v>
      </c>
      <c r="D332" s="27" t="s">
        <v>47</v>
      </c>
      <c r="E332" s="28">
        <v>4657500</v>
      </c>
      <c r="F332" s="123">
        <v>1863000</v>
      </c>
      <c r="G332" s="30" t="s">
        <v>37</v>
      </c>
      <c r="H332" s="31" t="s">
        <v>38</v>
      </c>
      <c r="I332" s="32">
        <v>43</v>
      </c>
      <c r="J332" s="46">
        <v>45658</v>
      </c>
      <c r="K332" s="124">
        <v>5013000</v>
      </c>
      <c r="L332" s="35" t="s">
        <v>933</v>
      </c>
      <c r="M332" s="36">
        <v>1118528543</v>
      </c>
      <c r="N332" s="26" t="s">
        <v>933</v>
      </c>
      <c r="O332" s="48" t="s">
        <v>934</v>
      </c>
      <c r="P332" s="38">
        <v>3219575431</v>
      </c>
      <c r="Q332" s="39" t="s">
        <v>42</v>
      </c>
      <c r="R332" s="40">
        <v>41241574</v>
      </c>
      <c r="S332" s="26" t="s">
        <v>204</v>
      </c>
      <c r="T332" s="26" t="s">
        <v>205</v>
      </c>
      <c r="U332" s="39" t="s">
        <v>45</v>
      </c>
      <c r="V332" s="49" t="s">
        <v>46</v>
      </c>
      <c r="W332" s="41">
        <v>45</v>
      </c>
      <c r="X332" s="53">
        <v>45659</v>
      </c>
      <c r="Y332" s="185">
        <v>45731</v>
      </c>
      <c r="Z332" s="57">
        <v>334</v>
      </c>
      <c r="AA332" s="66"/>
      <c r="AB332" s="67"/>
      <c r="AC332" s="67"/>
      <c r="AD332" s="68"/>
      <c r="AE332" s="67"/>
      <c r="AF332" s="67"/>
      <c r="AG332" s="126"/>
      <c r="AH332" s="70"/>
      <c r="AI332" s="71"/>
    </row>
    <row r="333" spans="1:35" x14ac:dyDescent="0.25">
      <c r="A333" s="85">
        <v>332</v>
      </c>
      <c r="B333" s="25">
        <v>45659</v>
      </c>
      <c r="C333" s="26" t="s">
        <v>35</v>
      </c>
      <c r="D333" s="27" t="s">
        <v>47</v>
      </c>
      <c r="E333" s="28">
        <v>4657500</v>
      </c>
      <c r="F333" s="123">
        <v>1863000</v>
      </c>
      <c r="G333" s="30" t="s">
        <v>37</v>
      </c>
      <c r="H333" s="31" t="s">
        <v>38</v>
      </c>
      <c r="I333" s="32">
        <v>38</v>
      </c>
      <c r="J333" s="46">
        <v>45658</v>
      </c>
      <c r="K333" s="124">
        <v>5013000</v>
      </c>
      <c r="L333" s="35" t="s">
        <v>935</v>
      </c>
      <c r="M333" s="36">
        <v>1006729631</v>
      </c>
      <c r="N333" s="37" t="s">
        <v>202</v>
      </c>
      <c r="O333" s="48" t="s">
        <v>936</v>
      </c>
      <c r="P333" s="38">
        <v>3102433895</v>
      </c>
      <c r="Q333" s="39" t="s">
        <v>42</v>
      </c>
      <c r="R333" s="40">
        <v>41241574</v>
      </c>
      <c r="S333" s="26" t="s">
        <v>204</v>
      </c>
      <c r="T333" s="26" t="s">
        <v>205</v>
      </c>
      <c r="U333" s="39" t="s">
        <v>45</v>
      </c>
      <c r="V333" s="49" t="s">
        <v>46</v>
      </c>
      <c r="W333" s="41">
        <v>45</v>
      </c>
      <c r="X333" s="53">
        <v>45659</v>
      </c>
      <c r="Y333" s="185">
        <v>45731</v>
      </c>
      <c r="Z333" s="57">
        <v>335</v>
      </c>
      <c r="AA333" s="66"/>
      <c r="AB333" s="67"/>
      <c r="AC333" s="67"/>
      <c r="AD333" s="68"/>
      <c r="AE333" s="67"/>
      <c r="AF333" s="67"/>
      <c r="AG333" s="126"/>
      <c r="AH333" s="70"/>
      <c r="AI333" s="71"/>
    </row>
    <row r="334" spans="1:35" x14ac:dyDescent="0.25">
      <c r="A334" s="85">
        <v>333</v>
      </c>
      <c r="B334" s="25">
        <v>45659</v>
      </c>
      <c r="C334" s="26" t="s">
        <v>35</v>
      </c>
      <c r="D334" s="27" t="s">
        <v>36</v>
      </c>
      <c r="E334" s="28">
        <v>4560000</v>
      </c>
      <c r="F334" s="29">
        <v>1824000</v>
      </c>
      <c r="G334" s="30" t="s">
        <v>37</v>
      </c>
      <c r="H334" s="31" t="s">
        <v>38</v>
      </c>
      <c r="I334" s="32">
        <v>51</v>
      </c>
      <c r="J334" s="46">
        <v>45658</v>
      </c>
      <c r="K334" s="124">
        <v>5202000</v>
      </c>
      <c r="L334" s="35" t="s">
        <v>937</v>
      </c>
      <c r="M334" s="47">
        <v>1120562621</v>
      </c>
      <c r="N334" s="26" t="s">
        <v>40</v>
      </c>
      <c r="O334" s="48" t="s">
        <v>938</v>
      </c>
      <c r="P334" s="38">
        <v>3213764117</v>
      </c>
      <c r="Q334" s="39" t="s">
        <v>42</v>
      </c>
      <c r="R334" s="40">
        <v>41241574</v>
      </c>
      <c r="S334" s="26" t="s">
        <v>204</v>
      </c>
      <c r="T334" s="26" t="s">
        <v>918</v>
      </c>
      <c r="U334" s="39" t="s">
        <v>45</v>
      </c>
      <c r="V334" s="49" t="s">
        <v>46</v>
      </c>
      <c r="W334" s="41">
        <v>3</v>
      </c>
      <c r="X334" s="53">
        <v>45659</v>
      </c>
      <c r="Y334" s="185">
        <v>45731</v>
      </c>
      <c r="Z334" s="57">
        <v>336</v>
      </c>
      <c r="AA334" s="66"/>
      <c r="AB334" s="67"/>
      <c r="AC334" s="67"/>
      <c r="AD334" s="68"/>
      <c r="AE334" s="67"/>
      <c r="AF334" s="67"/>
      <c r="AG334" s="126"/>
      <c r="AH334" s="70"/>
      <c r="AI334" s="71"/>
    </row>
    <row r="335" spans="1:35" x14ac:dyDescent="0.25">
      <c r="A335" s="85">
        <v>334</v>
      </c>
      <c r="B335" s="25">
        <v>45659</v>
      </c>
      <c r="C335" s="26" t="s">
        <v>35</v>
      </c>
      <c r="D335" s="27" t="s">
        <v>939</v>
      </c>
      <c r="E335" s="28">
        <v>10976667</v>
      </c>
      <c r="F335" s="29">
        <v>3700000</v>
      </c>
      <c r="G335" s="30" t="s">
        <v>940</v>
      </c>
      <c r="H335" s="31" t="s">
        <v>345</v>
      </c>
      <c r="I335" s="32">
        <v>411</v>
      </c>
      <c r="J335" s="46">
        <v>45658</v>
      </c>
      <c r="K335" s="124">
        <v>5013000</v>
      </c>
      <c r="L335" s="35" t="s">
        <v>941</v>
      </c>
      <c r="M335" s="47">
        <v>1120564466</v>
      </c>
      <c r="N335" s="26" t="s">
        <v>40</v>
      </c>
      <c r="O335" s="48" t="s">
        <v>942</v>
      </c>
      <c r="P335" s="38">
        <v>3144068551</v>
      </c>
      <c r="Q335" s="39" t="s">
        <v>42</v>
      </c>
      <c r="R335" s="40">
        <v>1129574804</v>
      </c>
      <c r="S335" s="26" t="s">
        <v>75</v>
      </c>
      <c r="T335" s="26" t="s">
        <v>76</v>
      </c>
      <c r="U335" s="39" t="s">
        <v>45</v>
      </c>
      <c r="V335" s="49" t="s">
        <v>46</v>
      </c>
      <c r="W335" s="41">
        <v>3</v>
      </c>
      <c r="X335" s="53">
        <v>45659</v>
      </c>
      <c r="Y335" s="185">
        <v>45747</v>
      </c>
      <c r="Z335" s="57">
        <v>337</v>
      </c>
      <c r="AA335" s="66"/>
      <c r="AB335" s="67"/>
      <c r="AC335" s="67"/>
      <c r="AD335" s="68"/>
      <c r="AE335" s="67"/>
      <c r="AF335" s="67"/>
      <c r="AG335" s="126"/>
      <c r="AH335" s="70"/>
      <c r="AI335" s="71"/>
    </row>
    <row r="336" spans="1:35" x14ac:dyDescent="0.25">
      <c r="A336" s="85">
        <v>335</v>
      </c>
      <c r="B336" s="25">
        <v>45659</v>
      </c>
      <c r="C336" s="26" t="s">
        <v>35</v>
      </c>
      <c r="D336" s="27" t="s">
        <v>943</v>
      </c>
      <c r="E336" s="28">
        <f t="shared" ref="E336:E340" si="22">K336</f>
        <v>8700000</v>
      </c>
      <c r="F336" s="29">
        <v>2900000</v>
      </c>
      <c r="G336" s="30" t="s">
        <v>944</v>
      </c>
      <c r="H336" s="31" t="s">
        <v>53</v>
      </c>
      <c r="I336" s="32">
        <v>365</v>
      </c>
      <c r="J336" s="46">
        <v>45658</v>
      </c>
      <c r="K336" s="34">
        <v>8700000</v>
      </c>
      <c r="L336" s="35" t="s">
        <v>945</v>
      </c>
      <c r="M336" s="47">
        <v>40449251</v>
      </c>
      <c r="N336" s="26" t="s">
        <v>251</v>
      </c>
      <c r="O336" s="125" t="s">
        <v>946</v>
      </c>
      <c r="P336" s="38">
        <v>3127095160</v>
      </c>
      <c r="Q336" s="39" t="s">
        <v>42</v>
      </c>
      <c r="R336" s="40">
        <v>1129574804</v>
      </c>
      <c r="S336" s="26" t="s">
        <v>75</v>
      </c>
      <c r="T336" s="26" t="s">
        <v>76</v>
      </c>
      <c r="U336" s="39" t="s">
        <v>45</v>
      </c>
      <c r="V336" s="49" t="s">
        <v>46</v>
      </c>
      <c r="W336" s="41">
        <v>3</v>
      </c>
      <c r="X336" s="53">
        <v>45659</v>
      </c>
      <c r="Y336" s="185">
        <v>45747</v>
      </c>
      <c r="Z336" s="57">
        <v>338</v>
      </c>
      <c r="AA336" s="66"/>
      <c r="AB336" s="67"/>
      <c r="AC336" s="67"/>
      <c r="AD336" s="68"/>
      <c r="AE336" s="67"/>
      <c r="AF336" s="67"/>
      <c r="AG336" s="126"/>
      <c r="AH336" s="70"/>
      <c r="AI336" s="71"/>
    </row>
    <row r="337" spans="1:38" x14ac:dyDescent="0.25">
      <c r="A337" s="85">
        <v>336</v>
      </c>
      <c r="B337" s="25">
        <v>45659</v>
      </c>
      <c r="C337" s="26" t="s">
        <v>35</v>
      </c>
      <c r="D337" s="27" t="s">
        <v>274</v>
      </c>
      <c r="E337" s="28">
        <v>12600000</v>
      </c>
      <c r="F337" s="29">
        <v>2100000</v>
      </c>
      <c r="G337" s="30" t="s">
        <v>266</v>
      </c>
      <c r="H337" s="31" t="s">
        <v>38</v>
      </c>
      <c r="I337" s="32">
        <v>231</v>
      </c>
      <c r="J337" s="46">
        <v>45658</v>
      </c>
      <c r="K337" s="34">
        <v>12600000</v>
      </c>
      <c r="L337" s="133" t="s">
        <v>947</v>
      </c>
      <c r="M337" s="47">
        <v>1120560718</v>
      </c>
      <c r="N337" s="26" t="s">
        <v>40</v>
      </c>
      <c r="O337" s="48" t="s">
        <v>948</v>
      </c>
      <c r="P337" s="38">
        <v>3166212707</v>
      </c>
      <c r="Q337" s="39" t="s">
        <v>42</v>
      </c>
      <c r="R337" s="40">
        <v>79581162</v>
      </c>
      <c r="S337" s="26" t="s">
        <v>269</v>
      </c>
      <c r="T337" s="26" t="s">
        <v>270</v>
      </c>
      <c r="U337" s="39" t="s">
        <v>45</v>
      </c>
      <c r="V337" s="49" t="s">
        <v>46</v>
      </c>
      <c r="W337" s="41">
        <v>6</v>
      </c>
      <c r="X337" s="53">
        <v>45659</v>
      </c>
      <c r="Y337" s="185">
        <v>45838</v>
      </c>
      <c r="Z337" s="57">
        <v>339</v>
      </c>
      <c r="AA337" s="66"/>
      <c r="AB337" s="67"/>
      <c r="AC337" s="67"/>
      <c r="AD337" s="68"/>
      <c r="AE337" s="67"/>
      <c r="AF337" s="67"/>
      <c r="AG337" s="126"/>
      <c r="AH337" s="70"/>
      <c r="AI337" s="71"/>
      <c r="AK337" s="82"/>
    </row>
    <row r="338" spans="1:38" x14ac:dyDescent="0.25">
      <c r="A338" s="85">
        <v>337</v>
      </c>
      <c r="B338" s="25">
        <v>45659</v>
      </c>
      <c r="C338" s="26" t="s">
        <v>35</v>
      </c>
      <c r="D338" s="27" t="s">
        <v>36</v>
      </c>
      <c r="E338" s="28">
        <f t="shared" si="22"/>
        <v>5202000</v>
      </c>
      <c r="F338" s="29">
        <v>1734000</v>
      </c>
      <c r="G338" s="30" t="s">
        <v>37</v>
      </c>
      <c r="H338" s="31" t="s">
        <v>38</v>
      </c>
      <c r="I338" s="32">
        <v>340</v>
      </c>
      <c r="J338" s="46">
        <v>45658</v>
      </c>
      <c r="K338" s="34">
        <v>5202000</v>
      </c>
      <c r="L338" s="35" t="s">
        <v>949</v>
      </c>
      <c r="M338" s="36">
        <v>1122236206</v>
      </c>
      <c r="N338" s="37" t="s">
        <v>40</v>
      </c>
      <c r="O338" s="48" t="s">
        <v>950</v>
      </c>
      <c r="P338" s="38">
        <v>3133243221</v>
      </c>
      <c r="Q338" s="39" t="s">
        <v>42</v>
      </c>
      <c r="R338" s="40">
        <v>41242663</v>
      </c>
      <c r="S338" s="26" t="s">
        <v>951</v>
      </c>
      <c r="T338" s="26" t="s">
        <v>952</v>
      </c>
      <c r="U338" s="39" t="s">
        <v>45</v>
      </c>
      <c r="V338" s="49" t="s">
        <v>46</v>
      </c>
      <c r="W338" s="41">
        <v>3</v>
      </c>
      <c r="X338" s="53">
        <v>45659</v>
      </c>
      <c r="Y338" s="185">
        <v>45747</v>
      </c>
      <c r="Z338" s="57">
        <v>340</v>
      </c>
      <c r="AA338" s="66"/>
      <c r="AB338" s="67"/>
      <c r="AC338" s="67"/>
      <c r="AD338" s="68"/>
      <c r="AE338" s="67"/>
      <c r="AF338" s="67"/>
      <c r="AG338" s="126"/>
      <c r="AH338" s="70"/>
      <c r="AI338" s="71"/>
    </row>
    <row r="339" spans="1:38" x14ac:dyDescent="0.25">
      <c r="A339" s="85">
        <v>338</v>
      </c>
      <c r="B339" s="25">
        <v>45659</v>
      </c>
      <c r="C339" s="26" t="s">
        <v>35</v>
      </c>
      <c r="D339" s="27" t="s">
        <v>274</v>
      </c>
      <c r="E339" s="28">
        <f t="shared" si="22"/>
        <v>12600000</v>
      </c>
      <c r="F339" s="123">
        <v>2100000</v>
      </c>
      <c r="G339" s="30" t="s">
        <v>266</v>
      </c>
      <c r="H339" s="31" t="s">
        <v>38</v>
      </c>
      <c r="I339" s="32">
        <v>184</v>
      </c>
      <c r="J339" s="46">
        <v>45658</v>
      </c>
      <c r="K339" s="34">
        <v>12600000</v>
      </c>
      <c r="L339" s="35" t="s">
        <v>953</v>
      </c>
      <c r="M339" s="47">
        <v>1006700762</v>
      </c>
      <c r="N339" s="26" t="s">
        <v>202</v>
      </c>
      <c r="O339" s="86" t="s">
        <v>954</v>
      </c>
      <c r="P339" s="38">
        <v>3219157974</v>
      </c>
      <c r="Q339" s="39" t="s">
        <v>42</v>
      </c>
      <c r="R339" s="40">
        <v>79581162</v>
      </c>
      <c r="S339" s="26" t="s">
        <v>269</v>
      </c>
      <c r="T339" s="26" t="s">
        <v>270</v>
      </c>
      <c r="U339" s="39" t="s">
        <v>45</v>
      </c>
      <c r="V339" s="49" t="s">
        <v>46</v>
      </c>
      <c r="W339" s="41">
        <v>3</v>
      </c>
      <c r="X339" s="53">
        <v>45659</v>
      </c>
      <c r="Y339" s="185">
        <v>45838</v>
      </c>
      <c r="Z339" s="57">
        <v>342</v>
      </c>
      <c r="AA339" s="66"/>
      <c r="AB339" s="67"/>
      <c r="AC339" s="67"/>
      <c r="AD339" s="68"/>
      <c r="AE339" s="67"/>
      <c r="AF339" s="67"/>
      <c r="AG339" s="126"/>
      <c r="AH339" s="70"/>
      <c r="AI339" s="71"/>
    </row>
    <row r="340" spans="1:38" x14ac:dyDescent="0.25">
      <c r="A340" s="85">
        <v>339</v>
      </c>
      <c r="B340" s="25">
        <v>45659</v>
      </c>
      <c r="C340" s="26" t="s">
        <v>35</v>
      </c>
      <c r="D340" s="27" t="s">
        <v>690</v>
      </c>
      <c r="E340" s="28">
        <f t="shared" si="22"/>
        <v>4410000</v>
      </c>
      <c r="F340" s="29">
        <v>1470000</v>
      </c>
      <c r="G340" s="30" t="s">
        <v>37</v>
      </c>
      <c r="H340" s="31" t="s">
        <v>38</v>
      </c>
      <c r="I340" s="32">
        <v>394</v>
      </c>
      <c r="J340" s="46">
        <v>45658</v>
      </c>
      <c r="K340" s="34">
        <v>4410000</v>
      </c>
      <c r="L340" s="35" t="s">
        <v>955</v>
      </c>
      <c r="M340" s="47">
        <v>1007294692</v>
      </c>
      <c r="N340" s="26" t="s">
        <v>40</v>
      </c>
      <c r="O340" s="48" t="s">
        <v>956</v>
      </c>
      <c r="P340" s="38">
        <v>3128768120</v>
      </c>
      <c r="Q340" s="39" t="s">
        <v>42</v>
      </c>
      <c r="R340" s="40">
        <v>1129574804</v>
      </c>
      <c r="S340" s="26" t="s">
        <v>75</v>
      </c>
      <c r="T340" s="26" t="s">
        <v>689</v>
      </c>
      <c r="U340" s="39" t="s">
        <v>45</v>
      </c>
      <c r="V340" s="49" t="s">
        <v>46</v>
      </c>
      <c r="W340" s="41">
        <v>3</v>
      </c>
      <c r="X340" s="53">
        <v>45659</v>
      </c>
      <c r="Y340" s="185">
        <v>45747</v>
      </c>
      <c r="Z340" s="57">
        <v>341</v>
      </c>
      <c r="AA340" s="66"/>
      <c r="AB340" s="67"/>
      <c r="AC340" s="67"/>
      <c r="AD340" s="68"/>
      <c r="AE340" s="67"/>
      <c r="AF340" s="67"/>
      <c r="AG340" s="126"/>
      <c r="AH340" s="70"/>
      <c r="AI340" s="71"/>
    </row>
    <row r="341" spans="1:38" ht="20.25" customHeight="1" x14ac:dyDescent="0.25">
      <c r="A341" s="85">
        <v>340</v>
      </c>
      <c r="B341" s="25">
        <v>45660</v>
      </c>
      <c r="C341" s="26" t="s">
        <v>35</v>
      </c>
      <c r="D341" s="27" t="s">
        <v>274</v>
      </c>
      <c r="E341" s="28">
        <v>12600000</v>
      </c>
      <c r="F341" s="29">
        <v>2100000</v>
      </c>
      <c r="G341" s="30" t="s">
        <v>266</v>
      </c>
      <c r="H341" s="31" t="s">
        <v>38</v>
      </c>
      <c r="I341" s="32">
        <v>238</v>
      </c>
      <c r="J341" s="46">
        <v>45658</v>
      </c>
      <c r="K341" s="34">
        <v>12600000</v>
      </c>
      <c r="L341" s="35" t="s">
        <v>957</v>
      </c>
      <c r="M341" s="36">
        <v>1014222390</v>
      </c>
      <c r="N341" s="37" t="s">
        <v>174</v>
      </c>
      <c r="O341" s="125" t="s">
        <v>958</v>
      </c>
      <c r="P341" s="38">
        <v>3212352780</v>
      </c>
      <c r="Q341" s="39" t="s">
        <v>42</v>
      </c>
      <c r="R341" s="40">
        <v>79581162</v>
      </c>
      <c r="S341" s="26" t="s">
        <v>269</v>
      </c>
      <c r="T341" s="26" t="s">
        <v>270</v>
      </c>
      <c r="U341" s="39" t="s">
        <v>45</v>
      </c>
      <c r="V341" s="49" t="s">
        <v>46</v>
      </c>
      <c r="W341" s="41">
        <v>6</v>
      </c>
      <c r="X341" s="53">
        <v>45659</v>
      </c>
      <c r="Y341" s="185">
        <v>45838</v>
      </c>
      <c r="Z341" s="57">
        <v>343</v>
      </c>
      <c r="AA341" s="167"/>
      <c r="AB341" s="67"/>
      <c r="AC341" s="67"/>
      <c r="AD341" s="68"/>
      <c r="AE341" s="67"/>
      <c r="AF341" s="67"/>
      <c r="AG341" s="126"/>
      <c r="AH341" s="70"/>
      <c r="AI341" s="71"/>
    </row>
    <row r="342" spans="1:38" x14ac:dyDescent="0.25">
      <c r="A342" s="85">
        <v>341</v>
      </c>
      <c r="B342" s="25">
        <v>45660</v>
      </c>
      <c r="C342" s="26" t="s">
        <v>35</v>
      </c>
      <c r="D342" s="27" t="s">
        <v>959</v>
      </c>
      <c r="E342" s="28">
        <v>10976667</v>
      </c>
      <c r="F342" s="29">
        <v>3700000</v>
      </c>
      <c r="G342" s="146" t="s">
        <v>940</v>
      </c>
      <c r="H342" s="31" t="s">
        <v>960</v>
      </c>
      <c r="I342" s="32">
        <v>411</v>
      </c>
      <c r="J342" s="46">
        <v>45658</v>
      </c>
      <c r="K342" s="34">
        <v>10976667</v>
      </c>
      <c r="L342" s="35" t="s">
        <v>961</v>
      </c>
      <c r="M342" s="47">
        <v>1120573514</v>
      </c>
      <c r="N342" s="26" t="s">
        <v>40</v>
      </c>
      <c r="O342" s="48" t="s">
        <v>962</v>
      </c>
      <c r="P342" s="38">
        <v>3203719962</v>
      </c>
      <c r="Q342" s="39" t="s">
        <v>42</v>
      </c>
      <c r="R342" s="168">
        <v>1120558662</v>
      </c>
      <c r="S342" s="142" t="s">
        <v>75</v>
      </c>
      <c r="T342" s="142" t="s">
        <v>963</v>
      </c>
      <c r="U342" s="39" t="s">
        <v>45</v>
      </c>
      <c r="V342" s="49" t="s">
        <v>206</v>
      </c>
      <c r="W342" s="41">
        <v>89</v>
      </c>
      <c r="X342" s="53">
        <v>45660</v>
      </c>
      <c r="Y342" s="185">
        <v>45747</v>
      </c>
      <c r="Z342" s="57">
        <v>344</v>
      </c>
      <c r="AA342" s="66"/>
      <c r="AB342" s="67"/>
      <c r="AC342" s="67"/>
      <c r="AD342" s="68"/>
      <c r="AE342" s="67"/>
      <c r="AF342" s="67"/>
      <c r="AG342" s="126"/>
      <c r="AH342" s="70"/>
      <c r="AI342" s="71"/>
    </row>
    <row r="343" spans="1:38" x14ac:dyDescent="0.25">
      <c r="A343" s="85">
        <v>342</v>
      </c>
      <c r="B343" s="25">
        <v>45660</v>
      </c>
      <c r="C343" s="26" t="s">
        <v>35</v>
      </c>
      <c r="D343" s="27" t="s">
        <v>943</v>
      </c>
      <c r="E343" s="28">
        <v>8603333</v>
      </c>
      <c r="F343" s="29">
        <v>2900000</v>
      </c>
      <c r="G343" s="30" t="s">
        <v>944</v>
      </c>
      <c r="H343" s="31" t="s">
        <v>53</v>
      </c>
      <c r="I343" s="32">
        <v>329</v>
      </c>
      <c r="J343" s="46">
        <v>45658</v>
      </c>
      <c r="K343" s="34">
        <v>8700000</v>
      </c>
      <c r="L343" s="35" t="s">
        <v>964</v>
      </c>
      <c r="M343" s="36">
        <v>1121898303</v>
      </c>
      <c r="N343" s="37" t="s">
        <v>61</v>
      </c>
      <c r="O343" s="54" t="s">
        <v>965</v>
      </c>
      <c r="P343" s="38">
        <v>3136085008</v>
      </c>
      <c r="Q343" s="39" t="s">
        <v>42</v>
      </c>
      <c r="R343" s="94">
        <v>52128196</v>
      </c>
      <c r="S343" s="26" t="s">
        <v>966</v>
      </c>
      <c r="T343" s="26" t="s">
        <v>967</v>
      </c>
      <c r="U343" s="39" t="s">
        <v>45</v>
      </c>
      <c r="V343" s="49" t="s">
        <v>206</v>
      </c>
      <c r="W343" s="41">
        <v>89</v>
      </c>
      <c r="X343" s="53">
        <v>45660</v>
      </c>
      <c r="Y343" s="185">
        <v>45747</v>
      </c>
      <c r="Z343" s="57">
        <v>345</v>
      </c>
      <c r="AA343" s="66">
        <v>45716</v>
      </c>
      <c r="AB343" s="67">
        <v>0</v>
      </c>
      <c r="AC343" s="67">
        <v>0</v>
      </c>
      <c r="AD343" s="68">
        <v>0</v>
      </c>
      <c r="AE343" s="67">
        <v>0</v>
      </c>
      <c r="AF343" s="67">
        <v>0</v>
      </c>
      <c r="AG343" s="126">
        <v>5703333</v>
      </c>
      <c r="AH343" s="70">
        <v>45716</v>
      </c>
      <c r="AI343" s="71" t="s">
        <v>297</v>
      </c>
      <c r="AL343" s="9"/>
    </row>
    <row r="344" spans="1:38" x14ac:dyDescent="0.25">
      <c r="A344" s="85">
        <v>343</v>
      </c>
      <c r="B344" s="25">
        <v>45660</v>
      </c>
      <c r="C344" s="26" t="s">
        <v>35</v>
      </c>
      <c r="D344" s="27" t="s">
        <v>47</v>
      </c>
      <c r="E344" s="34">
        <v>4698000</v>
      </c>
      <c r="F344" s="29">
        <v>1566000</v>
      </c>
      <c r="G344" s="30" t="s">
        <v>37</v>
      </c>
      <c r="H344" s="31" t="s">
        <v>38</v>
      </c>
      <c r="I344" s="32">
        <v>420</v>
      </c>
      <c r="J344" s="46">
        <v>45658</v>
      </c>
      <c r="K344" s="34">
        <v>4698000</v>
      </c>
      <c r="L344" s="35" t="s">
        <v>968</v>
      </c>
      <c r="M344" s="47">
        <v>1007293615</v>
      </c>
      <c r="N344" s="26" t="s">
        <v>40</v>
      </c>
      <c r="O344" s="86" t="s">
        <v>969</v>
      </c>
      <c r="P344" s="38">
        <v>3209173443</v>
      </c>
      <c r="Q344" s="39" t="s">
        <v>42</v>
      </c>
      <c r="R344" s="40">
        <v>1120569296</v>
      </c>
      <c r="S344" s="26" t="s">
        <v>444</v>
      </c>
      <c r="T344" s="26" t="s">
        <v>477</v>
      </c>
      <c r="U344" s="39" t="s">
        <v>45</v>
      </c>
      <c r="V344" s="49" t="s">
        <v>206</v>
      </c>
      <c r="W344" s="41">
        <v>89</v>
      </c>
      <c r="X344" s="53">
        <v>45660</v>
      </c>
      <c r="Y344" s="185">
        <v>45747</v>
      </c>
      <c r="Z344" s="57">
        <v>346</v>
      </c>
      <c r="AA344" s="66"/>
      <c r="AB344" s="67"/>
      <c r="AC344" s="67"/>
      <c r="AD344" s="68"/>
      <c r="AE344" s="67"/>
      <c r="AF344" s="67"/>
      <c r="AG344" s="126"/>
      <c r="AH344" s="70"/>
      <c r="AI344" s="71"/>
    </row>
    <row r="345" spans="1:38" x14ac:dyDescent="0.25">
      <c r="A345" s="85">
        <v>344</v>
      </c>
      <c r="B345" s="25">
        <v>45660</v>
      </c>
      <c r="C345" s="26" t="s">
        <v>35</v>
      </c>
      <c r="D345" s="27" t="s">
        <v>690</v>
      </c>
      <c r="E345" s="28">
        <v>4361000</v>
      </c>
      <c r="F345" s="123">
        <v>1470000</v>
      </c>
      <c r="G345" s="30" t="s">
        <v>970</v>
      </c>
      <c r="H345" s="31" t="s">
        <v>38</v>
      </c>
      <c r="I345" s="32">
        <v>373</v>
      </c>
      <c r="J345" s="46">
        <v>45658</v>
      </c>
      <c r="K345" s="34">
        <v>4410000</v>
      </c>
      <c r="L345" s="35" t="s">
        <v>971</v>
      </c>
      <c r="M345" s="47">
        <v>41242254</v>
      </c>
      <c r="N345" s="26" t="s">
        <v>40</v>
      </c>
      <c r="O345" s="48" t="s">
        <v>972</v>
      </c>
      <c r="P345" s="38">
        <v>3214256350</v>
      </c>
      <c r="Q345" s="39" t="s">
        <v>42</v>
      </c>
      <c r="R345" s="168">
        <v>1120558662</v>
      </c>
      <c r="S345" s="142" t="s">
        <v>75</v>
      </c>
      <c r="T345" s="26" t="s">
        <v>689</v>
      </c>
      <c r="U345" s="39" t="s">
        <v>45</v>
      </c>
      <c r="V345" s="49" t="s">
        <v>206</v>
      </c>
      <c r="W345" s="41">
        <v>85</v>
      </c>
      <c r="X345" s="53">
        <v>45660</v>
      </c>
      <c r="Y345" s="185">
        <v>45747</v>
      </c>
      <c r="Z345" s="57">
        <v>347</v>
      </c>
      <c r="AA345" s="66"/>
      <c r="AB345" s="67"/>
      <c r="AC345" s="67"/>
      <c r="AD345" s="68"/>
      <c r="AE345" s="67"/>
      <c r="AF345" s="67"/>
      <c r="AG345" s="126"/>
      <c r="AH345" s="70"/>
      <c r="AI345" s="71"/>
    </row>
    <row r="346" spans="1:38" x14ac:dyDescent="0.2">
      <c r="A346" s="85">
        <v>345</v>
      </c>
      <c r="B346" s="25">
        <v>45660</v>
      </c>
      <c r="C346" s="26" t="s">
        <v>35</v>
      </c>
      <c r="D346" s="27" t="s">
        <v>690</v>
      </c>
      <c r="E346" s="28">
        <v>4361000</v>
      </c>
      <c r="F346" s="123">
        <v>1470000</v>
      </c>
      <c r="G346" s="30" t="s">
        <v>970</v>
      </c>
      <c r="H346" s="31" t="s">
        <v>38</v>
      </c>
      <c r="I346" s="32">
        <v>374</v>
      </c>
      <c r="J346" s="46">
        <v>45658</v>
      </c>
      <c r="K346" s="34">
        <v>4410000</v>
      </c>
      <c r="L346" s="35" t="s">
        <v>973</v>
      </c>
      <c r="M346" s="47">
        <v>1022987122</v>
      </c>
      <c r="N346" s="26" t="s">
        <v>174</v>
      </c>
      <c r="O346" s="158" t="s">
        <v>974</v>
      </c>
      <c r="P346" s="38">
        <v>3124743537</v>
      </c>
      <c r="Q346" s="39" t="s">
        <v>42</v>
      </c>
      <c r="R346" s="168">
        <v>1120558662</v>
      </c>
      <c r="S346" s="142" t="s">
        <v>75</v>
      </c>
      <c r="T346" s="26" t="s">
        <v>689</v>
      </c>
      <c r="U346" s="39" t="s">
        <v>45</v>
      </c>
      <c r="V346" s="49" t="s">
        <v>206</v>
      </c>
      <c r="W346" s="41">
        <v>85</v>
      </c>
      <c r="X346" s="53">
        <v>45660</v>
      </c>
      <c r="Y346" s="185">
        <v>45747</v>
      </c>
      <c r="Z346" s="57">
        <v>348</v>
      </c>
      <c r="AA346" s="167"/>
      <c r="AB346" s="67"/>
      <c r="AC346" s="67"/>
      <c r="AD346" s="68"/>
      <c r="AE346" s="67"/>
      <c r="AF346" s="67"/>
      <c r="AG346" s="126"/>
      <c r="AH346" s="70"/>
      <c r="AI346" s="71"/>
    </row>
    <row r="347" spans="1:38" x14ac:dyDescent="0.25">
      <c r="A347" s="85">
        <v>346</v>
      </c>
      <c r="B347" s="25">
        <v>45660</v>
      </c>
      <c r="C347" s="26" t="s">
        <v>35</v>
      </c>
      <c r="D347" s="27" t="s">
        <v>690</v>
      </c>
      <c r="E347" s="28">
        <v>4361000</v>
      </c>
      <c r="F347" s="123">
        <v>1470000</v>
      </c>
      <c r="G347" s="30" t="s">
        <v>970</v>
      </c>
      <c r="H347" s="31" t="s">
        <v>38</v>
      </c>
      <c r="I347" s="32">
        <v>375</v>
      </c>
      <c r="J347" s="46">
        <v>45658</v>
      </c>
      <c r="K347" s="34">
        <v>4410000</v>
      </c>
      <c r="L347" s="35" t="s">
        <v>975</v>
      </c>
      <c r="M347" s="47">
        <v>1120964018</v>
      </c>
      <c r="N347" s="26" t="s">
        <v>40</v>
      </c>
      <c r="O347" s="48" t="s">
        <v>976</v>
      </c>
      <c r="P347" s="38">
        <v>3143845537</v>
      </c>
      <c r="Q347" s="39" t="s">
        <v>42</v>
      </c>
      <c r="R347" s="168">
        <v>1120558662</v>
      </c>
      <c r="S347" s="142" t="s">
        <v>75</v>
      </c>
      <c r="T347" s="26" t="s">
        <v>689</v>
      </c>
      <c r="U347" s="39" t="s">
        <v>45</v>
      </c>
      <c r="V347" s="49" t="s">
        <v>206</v>
      </c>
      <c r="W347" s="41">
        <v>85</v>
      </c>
      <c r="X347" s="53">
        <v>45660</v>
      </c>
      <c r="Y347" s="185">
        <v>45747</v>
      </c>
      <c r="Z347" s="57">
        <v>349</v>
      </c>
      <c r="AA347" s="66"/>
      <c r="AB347" s="67"/>
      <c r="AC347" s="67"/>
      <c r="AD347" s="68"/>
      <c r="AE347" s="67"/>
      <c r="AF347" s="67"/>
      <c r="AG347" s="126"/>
      <c r="AH347" s="70"/>
      <c r="AI347" s="71"/>
    </row>
    <row r="348" spans="1:38" x14ac:dyDescent="0.25">
      <c r="A348" s="85">
        <v>347</v>
      </c>
      <c r="B348" s="25">
        <v>45660</v>
      </c>
      <c r="C348" s="26" t="s">
        <v>35</v>
      </c>
      <c r="D348" s="27" t="s">
        <v>690</v>
      </c>
      <c r="E348" s="28">
        <v>4361000</v>
      </c>
      <c r="F348" s="123">
        <v>1470000</v>
      </c>
      <c r="G348" s="30" t="s">
        <v>970</v>
      </c>
      <c r="H348" s="31" t="s">
        <v>38</v>
      </c>
      <c r="I348" s="32">
        <v>378</v>
      </c>
      <c r="J348" s="46">
        <v>45658</v>
      </c>
      <c r="K348" s="34">
        <v>4410000</v>
      </c>
      <c r="L348" s="35" t="s">
        <v>977</v>
      </c>
      <c r="M348" s="47">
        <v>41214083</v>
      </c>
      <c r="N348" s="26" t="s">
        <v>40</v>
      </c>
      <c r="O348" s="48" t="s">
        <v>978</v>
      </c>
      <c r="P348" s="38">
        <v>3168946673</v>
      </c>
      <c r="Q348" s="39" t="s">
        <v>42</v>
      </c>
      <c r="R348" s="168">
        <v>1120558662</v>
      </c>
      <c r="S348" s="142" t="s">
        <v>75</v>
      </c>
      <c r="T348" s="26" t="s">
        <v>689</v>
      </c>
      <c r="U348" s="39" t="s">
        <v>45</v>
      </c>
      <c r="V348" s="49" t="s">
        <v>206</v>
      </c>
      <c r="W348" s="41">
        <v>85</v>
      </c>
      <c r="X348" s="53">
        <v>45660</v>
      </c>
      <c r="Y348" s="185">
        <v>45747</v>
      </c>
      <c r="Z348" s="57">
        <v>350</v>
      </c>
      <c r="AA348" s="66"/>
      <c r="AB348" s="67"/>
      <c r="AC348" s="67"/>
      <c r="AD348" s="68"/>
      <c r="AE348" s="67"/>
      <c r="AF348" s="67"/>
      <c r="AG348" s="126"/>
      <c r="AH348" s="70"/>
      <c r="AI348" s="71"/>
      <c r="AK348" s="83"/>
    </row>
    <row r="349" spans="1:38" x14ac:dyDescent="0.25">
      <c r="A349" s="85">
        <v>348</v>
      </c>
      <c r="B349" s="25">
        <v>45660</v>
      </c>
      <c r="C349" s="26" t="s">
        <v>35</v>
      </c>
      <c r="D349" s="27" t="s">
        <v>690</v>
      </c>
      <c r="E349" s="28">
        <v>4361000</v>
      </c>
      <c r="F349" s="123">
        <v>1470000</v>
      </c>
      <c r="G349" s="30" t="s">
        <v>970</v>
      </c>
      <c r="H349" s="31" t="s">
        <v>38</v>
      </c>
      <c r="I349" s="32">
        <v>385</v>
      </c>
      <c r="J349" s="46">
        <v>45658</v>
      </c>
      <c r="K349" s="34">
        <v>4410000</v>
      </c>
      <c r="L349" s="35" t="s">
        <v>979</v>
      </c>
      <c r="M349" s="47">
        <v>69800682</v>
      </c>
      <c r="N349" s="26" t="s">
        <v>714</v>
      </c>
      <c r="O349" s="86" t="s">
        <v>980</v>
      </c>
      <c r="P349" s="38">
        <v>3214389436</v>
      </c>
      <c r="Q349" s="39" t="s">
        <v>42</v>
      </c>
      <c r="R349" s="168">
        <v>1120558662</v>
      </c>
      <c r="S349" s="142" t="s">
        <v>75</v>
      </c>
      <c r="T349" s="26" t="s">
        <v>689</v>
      </c>
      <c r="U349" s="39" t="s">
        <v>45</v>
      </c>
      <c r="V349" s="49" t="s">
        <v>206</v>
      </c>
      <c r="W349" s="41">
        <v>85</v>
      </c>
      <c r="X349" s="53">
        <v>45660</v>
      </c>
      <c r="Y349" s="185">
        <v>45747</v>
      </c>
      <c r="Z349" s="57">
        <v>351</v>
      </c>
      <c r="AA349" s="66"/>
      <c r="AB349" s="67"/>
      <c r="AC349" s="67"/>
      <c r="AD349" s="68"/>
      <c r="AE349" s="67"/>
      <c r="AF349" s="67"/>
      <c r="AG349" s="126"/>
      <c r="AH349" s="70"/>
      <c r="AI349" s="71"/>
    </row>
    <row r="350" spans="1:38" x14ac:dyDescent="0.25">
      <c r="A350" s="85">
        <v>349</v>
      </c>
      <c r="B350" s="25">
        <v>45660</v>
      </c>
      <c r="C350" s="26" t="s">
        <v>35</v>
      </c>
      <c r="D350" s="27" t="s">
        <v>690</v>
      </c>
      <c r="E350" s="28">
        <v>4361000</v>
      </c>
      <c r="F350" s="123">
        <v>1470000</v>
      </c>
      <c r="G350" s="30" t="s">
        <v>970</v>
      </c>
      <c r="H350" s="31" t="s">
        <v>38</v>
      </c>
      <c r="I350" s="32">
        <v>390</v>
      </c>
      <c r="J350" s="46">
        <v>45658</v>
      </c>
      <c r="K350" s="34">
        <v>4410000</v>
      </c>
      <c r="L350" s="35" t="s">
        <v>981</v>
      </c>
      <c r="M350" s="36">
        <v>1104707038</v>
      </c>
      <c r="N350" s="37" t="s">
        <v>982</v>
      </c>
      <c r="O350" s="54" t="s">
        <v>983</v>
      </c>
      <c r="P350" s="38">
        <v>3196487610</v>
      </c>
      <c r="Q350" s="39" t="s">
        <v>42</v>
      </c>
      <c r="R350" s="168">
        <v>1120558662</v>
      </c>
      <c r="S350" s="142" t="s">
        <v>75</v>
      </c>
      <c r="T350" s="26" t="s">
        <v>689</v>
      </c>
      <c r="U350" s="39" t="s">
        <v>45</v>
      </c>
      <c r="V350" s="49" t="s">
        <v>206</v>
      </c>
      <c r="W350" s="41">
        <v>85</v>
      </c>
      <c r="X350" s="53">
        <v>45660</v>
      </c>
      <c r="Y350" s="185">
        <v>45747</v>
      </c>
      <c r="Z350" s="57">
        <v>352</v>
      </c>
      <c r="AA350" s="66"/>
      <c r="AB350" s="67"/>
      <c r="AC350" s="67"/>
      <c r="AD350" s="68"/>
      <c r="AE350" s="67"/>
      <c r="AF350" s="67"/>
      <c r="AG350" s="126"/>
      <c r="AH350" s="70"/>
      <c r="AI350" s="71"/>
    </row>
    <row r="351" spans="1:38" x14ac:dyDescent="0.25">
      <c r="A351" s="85">
        <v>350</v>
      </c>
      <c r="B351" s="25">
        <v>45660</v>
      </c>
      <c r="C351" s="26" t="s">
        <v>35</v>
      </c>
      <c r="D351" s="27" t="s">
        <v>690</v>
      </c>
      <c r="E351" s="28">
        <v>4361000</v>
      </c>
      <c r="F351" s="123">
        <v>1470000</v>
      </c>
      <c r="G351" s="30" t="s">
        <v>970</v>
      </c>
      <c r="H351" s="31" t="s">
        <v>38</v>
      </c>
      <c r="I351" s="32">
        <v>393</v>
      </c>
      <c r="J351" s="46">
        <v>45658</v>
      </c>
      <c r="K351" s="34">
        <v>4410000</v>
      </c>
      <c r="L351" s="35" t="s">
        <v>984</v>
      </c>
      <c r="M351" s="47">
        <v>1120563544</v>
      </c>
      <c r="N351" s="26" t="s">
        <v>40</v>
      </c>
      <c r="O351" s="86" t="s">
        <v>985</v>
      </c>
      <c r="P351" s="38">
        <v>3172535518</v>
      </c>
      <c r="Q351" s="39" t="s">
        <v>42</v>
      </c>
      <c r="R351" s="168">
        <v>1120558662</v>
      </c>
      <c r="S351" s="142" t="s">
        <v>75</v>
      </c>
      <c r="T351" s="26" t="s">
        <v>689</v>
      </c>
      <c r="U351" s="39" t="s">
        <v>45</v>
      </c>
      <c r="V351" s="49" t="s">
        <v>206</v>
      </c>
      <c r="W351" s="41">
        <v>85</v>
      </c>
      <c r="X351" s="53">
        <v>45660</v>
      </c>
      <c r="Y351" s="185">
        <v>45747</v>
      </c>
      <c r="Z351" s="57">
        <v>353</v>
      </c>
      <c r="AA351" s="66"/>
      <c r="AB351" s="67"/>
      <c r="AC351" s="67"/>
      <c r="AD351" s="68"/>
      <c r="AE351" s="67"/>
      <c r="AF351" s="67"/>
      <c r="AG351" s="126"/>
      <c r="AH351" s="70"/>
      <c r="AI351" s="71"/>
    </row>
    <row r="352" spans="1:38" x14ac:dyDescent="0.25">
      <c r="A352" s="85">
        <v>351</v>
      </c>
      <c r="B352" s="25">
        <v>45660</v>
      </c>
      <c r="C352" s="26" t="s">
        <v>35</v>
      </c>
      <c r="D352" s="27" t="s">
        <v>36</v>
      </c>
      <c r="E352" s="28">
        <v>1676200</v>
      </c>
      <c r="F352" s="123">
        <v>1470000</v>
      </c>
      <c r="G352" s="30" t="s">
        <v>970</v>
      </c>
      <c r="H352" s="31" t="s">
        <v>38</v>
      </c>
      <c r="I352" s="32">
        <v>426</v>
      </c>
      <c r="J352" s="46">
        <v>45658</v>
      </c>
      <c r="K352" s="34">
        <v>4410000</v>
      </c>
      <c r="L352" s="35" t="s">
        <v>986</v>
      </c>
      <c r="M352" s="47">
        <v>1120579762</v>
      </c>
      <c r="N352" s="26" t="s">
        <v>40</v>
      </c>
      <c r="O352" s="86" t="s">
        <v>987</v>
      </c>
      <c r="P352" s="38">
        <v>3135963043</v>
      </c>
      <c r="Q352" s="39" t="s">
        <v>42</v>
      </c>
      <c r="R352" s="40">
        <v>30042569</v>
      </c>
      <c r="S352" s="26" t="s">
        <v>907</v>
      </c>
      <c r="T352" s="26" t="s">
        <v>908</v>
      </c>
      <c r="U352" s="39" t="s">
        <v>45</v>
      </c>
      <c r="V352" s="49" t="s">
        <v>206</v>
      </c>
      <c r="W352" s="41">
        <v>29</v>
      </c>
      <c r="X352" s="53">
        <v>45660</v>
      </c>
      <c r="Y352" s="185">
        <v>45688</v>
      </c>
      <c r="Z352" s="57">
        <v>354</v>
      </c>
      <c r="AA352" s="66"/>
      <c r="AB352" s="67"/>
      <c r="AC352" s="67"/>
      <c r="AD352" s="68"/>
      <c r="AE352" s="67"/>
      <c r="AF352" s="67"/>
      <c r="AG352" s="126"/>
      <c r="AH352" s="70"/>
      <c r="AI352" s="71"/>
    </row>
    <row r="353" spans="1:37" x14ac:dyDescent="0.25">
      <c r="A353" s="85">
        <v>352</v>
      </c>
      <c r="B353" s="25">
        <v>45664</v>
      </c>
      <c r="C353" s="26" t="s">
        <v>35</v>
      </c>
      <c r="D353" s="169" t="s">
        <v>988</v>
      </c>
      <c r="E353" s="28">
        <v>5621333</v>
      </c>
      <c r="F353" s="29">
        <v>1984000</v>
      </c>
      <c r="G353" s="30" t="s">
        <v>989</v>
      </c>
      <c r="H353" s="31" t="s">
        <v>345</v>
      </c>
      <c r="I353" s="32">
        <v>409</v>
      </c>
      <c r="J353" s="46">
        <v>45658</v>
      </c>
      <c r="K353" s="34">
        <v>5621333</v>
      </c>
      <c r="L353" s="35" t="s">
        <v>990</v>
      </c>
      <c r="M353" s="47">
        <v>1120563002</v>
      </c>
      <c r="N353" s="26" t="s">
        <v>40</v>
      </c>
      <c r="O353" s="48" t="s">
        <v>991</v>
      </c>
      <c r="P353" s="38">
        <v>3102199406</v>
      </c>
      <c r="Q353" s="39" t="s">
        <v>42</v>
      </c>
      <c r="R353" s="168">
        <v>1120558662</v>
      </c>
      <c r="S353" s="142" t="s">
        <v>75</v>
      </c>
      <c r="T353" s="26" t="s">
        <v>449</v>
      </c>
      <c r="U353" s="39" t="s">
        <v>45</v>
      </c>
      <c r="V353" s="49" t="s">
        <v>206</v>
      </c>
      <c r="W353" s="41">
        <v>75</v>
      </c>
      <c r="X353" s="53">
        <v>45664</v>
      </c>
      <c r="Y353" s="185">
        <v>45747</v>
      </c>
      <c r="Z353" s="57">
        <v>355</v>
      </c>
      <c r="AA353" s="66"/>
      <c r="AB353" s="67"/>
      <c r="AC353" s="67"/>
      <c r="AD353" s="68"/>
      <c r="AE353" s="67"/>
      <c r="AF353" s="67"/>
      <c r="AG353" s="126"/>
      <c r="AH353" s="70"/>
      <c r="AI353" s="71"/>
      <c r="AK353" s="83"/>
    </row>
    <row r="354" spans="1:37" x14ac:dyDescent="0.25">
      <c r="A354" s="85">
        <v>353</v>
      </c>
      <c r="B354" s="25">
        <v>45664</v>
      </c>
      <c r="C354" s="26" t="s">
        <v>35</v>
      </c>
      <c r="D354" s="27" t="s">
        <v>47</v>
      </c>
      <c r="E354" s="28">
        <v>4347000</v>
      </c>
      <c r="F354" s="29">
        <v>1566000</v>
      </c>
      <c r="G354" s="30" t="s">
        <v>266</v>
      </c>
      <c r="H354" s="31" t="s">
        <v>38</v>
      </c>
      <c r="I354" s="32">
        <v>98</v>
      </c>
      <c r="J354" s="46">
        <v>45658</v>
      </c>
      <c r="K354" s="34">
        <v>4698000</v>
      </c>
      <c r="L354" s="35" t="s">
        <v>992</v>
      </c>
      <c r="M354" s="47">
        <v>1120558257</v>
      </c>
      <c r="N354" s="26" t="s">
        <v>40</v>
      </c>
      <c r="O354" s="86" t="s">
        <v>993</v>
      </c>
      <c r="P354" s="38">
        <v>3170500518</v>
      </c>
      <c r="Q354" s="39" t="s">
        <v>42</v>
      </c>
      <c r="R354" s="40">
        <v>60317245</v>
      </c>
      <c r="S354" s="26" t="s">
        <v>666</v>
      </c>
      <c r="T354" s="26" t="s">
        <v>667</v>
      </c>
      <c r="U354" s="39" t="s">
        <v>45</v>
      </c>
      <c r="V354" s="49" t="s">
        <v>206</v>
      </c>
      <c r="W354" s="41">
        <v>75</v>
      </c>
      <c r="X354" s="53">
        <v>45664</v>
      </c>
      <c r="Y354" s="185">
        <v>45747</v>
      </c>
      <c r="Z354" s="57">
        <v>356</v>
      </c>
      <c r="AA354" s="66"/>
      <c r="AB354" s="67"/>
      <c r="AC354" s="67"/>
      <c r="AD354" s="68"/>
      <c r="AE354" s="67"/>
      <c r="AF354" s="67"/>
      <c r="AG354" s="126"/>
      <c r="AH354" s="70"/>
      <c r="AI354" s="71"/>
    </row>
    <row r="355" spans="1:37" x14ac:dyDescent="0.25">
      <c r="A355" s="85">
        <v>354</v>
      </c>
      <c r="B355" s="25">
        <v>45664</v>
      </c>
      <c r="C355" s="26" t="s">
        <v>35</v>
      </c>
      <c r="D355" s="27" t="s">
        <v>47</v>
      </c>
      <c r="E355" s="28">
        <v>4347000</v>
      </c>
      <c r="F355" s="29">
        <v>1566000</v>
      </c>
      <c r="G355" s="30" t="s">
        <v>266</v>
      </c>
      <c r="H355" s="31" t="s">
        <v>38</v>
      </c>
      <c r="I355" s="32">
        <v>99</v>
      </c>
      <c r="J355" s="46">
        <v>45658</v>
      </c>
      <c r="K355" s="34">
        <v>4698000</v>
      </c>
      <c r="L355" s="127" t="s">
        <v>994</v>
      </c>
      <c r="M355" s="47">
        <v>52518720</v>
      </c>
      <c r="N355" s="26" t="s">
        <v>174</v>
      </c>
      <c r="O355" s="86" t="s">
        <v>995</v>
      </c>
      <c r="P355" s="38">
        <v>3125598273</v>
      </c>
      <c r="Q355" s="39" t="s">
        <v>42</v>
      </c>
      <c r="R355" s="40">
        <v>60317245</v>
      </c>
      <c r="S355" s="26" t="s">
        <v>666</v>
      </c>
      <c r="T355" s="26" t="s">
        <v>667</v>
      </c>
      <c r="U355" s="39" t="s">
        <v>45</v>
      </c>
      <c r="V355" s="49" t="s">
        <v>206</v>
      </c>
      <c r="W355" s="41">
        <v>75</v>
      </c>
      <c r="X355" s="53">
        <v>45664</v>
      </c>
      <c r="Y355" s="185">
        <v>45747</v>
      </c>
      <c r="Z355" s="57">
        <v>357</v>
      </c>
      <c r="AA355" s="66"/>
      <c r="AB355" s="67"/>
      <c r="AC355" s="67"/>
      <c r="AD355" s="68"/>
      <c r="AE355" s="67"/>
      <c r="AF355" s="67"/>
      <c r="AG355" s="126"/>
      <c r="AH355" s="70"/>
      <c r="AI355" s="71"/>
    </row>
    <row r="356" spans="1:37" ht="14.25" customHeight="1" x14ac:dyDescent="0.25">
      <c r="A356" s="85">
        <v>355</v>
      </c>
      <c r="B356" s="25">
        <v>45664</v>
      </c>
      <c r="C356" s="26" t="s">
        <v>35</v>
      </c>
      <c r="D356" s="27" t="s">
        <v>47</v>
      </c>
      <c r="E356" s="28">
        <v>4347000</v>
      </c>
      <c r="F356" s="29">
        <v>1566000</v>
      </c>
      <c r="G356" s="30" t="s">
        <v>266</v>
      </c>
      <c r="H356" s="31" t="s">
        <v>38</v>
      </c>
      <c r="I356" s="32">
        <v>100</v>
      </c>
      <c r="J356" s="46">
        <v>45658</v>
      </c>
      <c r="K356" s="34">
        <v>4698000</v>
      </c>
      <c r="L356" s="35" t="s">
        <v>996</v>
      </c>
      <c r="M356" s="40">
        <v>40371259</v>
      </c>
      <c r="N356" s="26" t="s">
        <v>61</v>
      </c>
      <c r="O356" s="86" t="s">
        <v>997</v>
      </c>
      <c r="P356" s="38">
        <v>3118443464</v>
      </c>
      <c r="Q356" s="39" t="s">
        <v>42</v>
      </c>
      <c r="R356" s="40">
        <v>60317245</v>
      </c>
      <c r="S356" s="26" t="s">
        <v>666</v>
      </c>
      <c r="T356" s="26" t="s">
        <v>667</v>
      </c>
      <c r="U356" s="39" t="s">
        <v>45</v>
      </c>
      <c r="V356" s="49" t="s">
        <v>206</v>
      </c>
      <c r="W356" s="41">
        <v>75</v>
      </c>
      <c r="X356" s="53">
        <v>45664</v>
      </c>
      <c r="Y356" s="185">
        <v>45747</v>
      </c>
      <c r="Z356" s="57">
        <v>357</v>
      </c>
      <c r="AA356" s="66"/>
      <c r="AB356" s="67"/>
      <c r="AC356" s="67"/>
      <c r="AD356" s="68"/>
      <c r="AE356" s="67"/>
      <c r="AF356" s="67"/>
      <c r="AG356" s="126"/>
      <c r="AH356" s="70"/>
      <c r="AI356" s="71"/>
    </row>
    <row r="357" spans="1:37" x14ac:dyDescent="0.25">
      <c r="A357" s="85">
        <v>356</v>
      </c>
      <c r="B357" s="25">
        <v>45664</v>
      </c>
      <c r="C357" s="26" t="s">
        <v>35</v>
      </c>
      <c r="D357" s="27" t="s">
        <v>47</v>
      </c>
      <c r="E357" s="28">
        <v>4347000</v>
      </c>
      <c r="F357" s="29">
        <v>1566000</v>
      </c>
      <c r="G357" s="30" t="s">
        <v>266</v>
      </c>
      <c r="H357" s="31" t="s">
        <v>38</v>
      </c>
      <c r="I357" s="32">
        <v>102</v>
      </c>
      <c r="J357" s="46">
        <v>45658</v>
      </c>
      <c r="K357" s="34">
        <v>4698000</v>
      </c>
      <c r="L357" s="35" t="s">
        <v>998</v>
      </c>
      <c r="M357" s="47">
        <v>41212127</v>
      </c>
      <c r="N357" s="26" t="s">
        <v>40</v>
      </c>
      <c r="O357" s="48" t="s">
        <v>999</v>
      </c>
      <c r="P357" s="38">
        <v>3143034951</v>
      </c>
      <c r="Q357" s="39" t="s">
        <v>42</v>
      </c>
      <c r="R357" s="40">
        <v>60317245</v>
      </c>
      <c r="S357" s="26" t="s">
        <v>666</v>
      </c>
      <c r="T357" s="26" t="s">
        <v>667</v>
      </c>
      <c r="U357" s="39" t="s">
        <v>45</v>
      </c>
      <c r="V357" s="49" t="s">
        <v>206</v>
      </c>
      <c r="W357" s="41">
        <v>75</v>
      </c>
      <c r="X357" s="53">
        <v>45664</v>
      </c>
      <c r="Y357" s="185">
        <v>45747</v>
      </c>
      <c r="Z357" s="57">
        <v>359</v>
      </c>
      <c r="AA357" s="66"/>
      <c r="AB357" s="67"/>
      <c r="AC357" s="67"/>
      <c r="AD357" s="68"/>
      <c r="AE357" s="67"/>
      <c r="AF357" s="67"/>
      <c r="AG357" s="126"/>
      <c r="AH357" s="70"/>
      <c r="AI357" s="71"/>
    </row>
    <row r="358" spans="1:37" x14ac:dyDescent="0.25">
      <c r="A358" s="85">
        <v>357</v>
      </c>
      <c r="B358" s="25">
        <v>45664</v>
      </c>
      <c r="C358" s="26" t="s">
        <v>35</v>
      </c>
      <c r="D358" s="27" t="s">
        <v>47</v>
      </c>
      <c r="E358" s="28">
        <v>4981000</v>
      </c>
      <c r="F358" s="29">
        <v>1578000</v>
      </c>
      <c r="G358" s="30" t="s">
        <v>266</v>
      </c>
      <c r="H358" s="31" t="s">
        <v>38</v>
      </c>
      <c r="I358" s="32">
        <v>50</v>
      </c>
      <c r="J358" s="46">
        <v>45658</v>
      </c>
      <c r="K358" s="34">
        <v>2013000</v>
      </c>
      <c r="L358" s="35" t="s">
        <v>1000</v>
      </c>
      <c r="M358" s="36">
        <v>1120566527</v>
      </c>
      <c r="N358" s="37" t="s">
        <v>40</v>
      </c>
      <c r="O358" s="48" t="s">
        <v>1001</v>
      </c>
      <c r="P358" s="38">
        <v>3142318473</v>
      </c>
      <c r="Q358" s="39" t="s">
        <v>42</v>
      </c>
      <c r="R358" s="40">
        <v>41241574</v>
      </c>
      <c r="S358" s="26" t="s">
        <v>204</v>
      </c>
      <c r="T358" s="26" t="s">
        <v>918</v>
      </c>
      <c r="U358" s="39" t="s">
        <v>45</v>
      </c>
      <c r="V358" s="49" t="s">
        <v>206</v>
      </c>
      <c r="W358" s="41">
        <v>75</v>
      </c>
      <c r="X358" s="53">
        <v>45664</v>
      </c>
      <c r="Y358" s="185">
        <v>45747</v>
      </c>
      <c r="Z358" s="57">
        <v>360</v>
      </c>
      <c r="AA358" s="66"/>
      <c r="AB358" s="67"/>
      <c r="AC358" s="67"/>
      <c r="AD358" s="68"/>
      <c r="AE358" s="67"/>
      <c r="AF358" s="67"/>
      <c r="AG358" s="126"/>
      <c r="AH358" s="70"/>
      <c r="AI358" s="71"/>
    </row>
    <row r="359" spans="1:37" x14ac:dyDescent="0.25">
      <c r="A359" s="85">
        <v>358</v>
      </c>
      <c r="B359" s="25">
        <v>45664</v>
      </c>
      <c r="C359" s="26" t="s">
        <v>35</v>
      </c>
      <c r="D359" s="27" t="s">
        <v>47</v>
      </c>
      <c r="E359" s="28">
        <v>4347000</v>
      </c>
      <c r="F359" s="29">
        <v>1566000</v>
      </c>
      <c r="G359" s="30" t="s">
        <v>266</v>
      </c>
      <c r="H359" s="31" t="s">
        <v>38</v>
      </c>
      <c r="I359" s="32">
        <v>425</v>
      </c>
      <c r="J359" s="46">
        <v>45658</v>
      </c>
      <c r="K359" s="34">
        <v>4698000</v>
      </c>
      <c r="L359" s="35" t="s">
        <v>1002</v>
      </c>
      <c r="M359" s="47">
        <v>1006783823</v>
      </c>
      <c r="N359" s="26" t="s">
        <v>248</v>
      </c>
      <c r="O359" s="54" t="s">
        <v>1003</v>
      </c>
      <c r="P359" s="38">
        <v>3125769645</v>
      </c>
      <c r="Q359" s="39" t="s">
        <v>42</v>
      </c>
      <c r="R359" s="40">
        <v>1120569296</v>
      </c>
      <c r="S359" s="26" t="s">
        <v>444</v>
      </c>
      <c r="T359" s="26" t="s">
        <v>445</v>
      </c>
      <c r="U359" s="39" t="s">
        <v>45</v>
      </c>
      <c r="V359" s="49" t="s">
        <v>206</v>
      </c>
      <c r="W359" s="41">
        <v>75</v>
      </c>
      <c r="X359" s="53">
        <v>45664</v>
      </c>
      <c r="Y359" s="185">
        <v>45747</v>
      </c>
      <c r="Z359" s="57">
        <v>361</v>
      </c>
      <c r="AA359" s="66"/>
      <c r="AB359" s="67"/>
      <c r="AC359" s="67"/>
      <c r="AD359" s="68"/>
      <c r="AE359" s="67"/>
      <c r="AF359" s="67"/>
      <c r="AG359" s="126"/>
      <c r="AH359" s="70"/>
      <c r="AI359" s="71"/>
    </row>
    <row r="360" spans="1:37" x14ac:dyDescent="0.25">
      <c r="A360" s="85">
        <v>359</v>
      </c>
      <c r="B360" s="25">
        <v>45664</v>
      </c>
      <c r="C360" s="26" t="s">
        <v>35</v>
      </c>
      <c r="D360" s="27" t="s">
        <v>47</v>
      </c>
      <c r="E360" s="28">
        <v>4347000</v>
      </c>
      <c r="F360" s="29">
        <v>1566000</v>
      </c>
      <c r="G360" s="30" t="s">
        <v>266</v>
      </c>
      <c r="H360" s="31" t="s">
        <v>38</v>
      </c>
      <c r="I360" s="32">
        <v>87</v>
      </c>
      <c r="J360" s="46">
        <v>45658</v>
      </c>
      <c r="K360" s="34">
        <v>4698000</v>
      </c>
      <c r="L360" s="35" t="s">
        <v>1004</v>
      </c>
      <c r="M360" s="36">
        <v>1006723311</v>
      </c>
      <c r="N360" s="37" t="s">
        <v>40</v>
      </c>
      <c r="O360" s="54" t="s">
        <v>1005</v>
      </c>
      <c r="P360" s="38">
        <v>3508416865</v>
      </c>
      <c r="Q360" s="39" t="s">
        <v>42</v>
      </c>
      <c r="R360" s="40">
        <v>60317245</v>
      </c>
      <c r="S360" s="26" t="s">
        <v>666</v>
      </c>
      <c r="T360" s="26" t="s">
        <v>680</v>
      </c>
      <c r="U360" s="39" t="s">
        <v>45</v>
      </c>
      <c r="V360" s="49" t="s">
        <v>206</v>
      </c>
      <c r="W360" s="41">
        <v>75</v>
      </c>
      <c r="X360" s="53">
        <v>45664</v>
      </c>
      <c r="Y360" s="185">
        <v>45747</v>
      </c>
      <c r="Z360" s="57">
        <v>362</v>
      </c>
      <c r="AA360" s="66"/>
      <c r="AB360" s="67"/>
      <c r="AC360" s="67"/>
      <c r="AD360" s="68"/>
      <c r="AE360" s="67"/>
      <c r="AF360" s="67"/>
      <c r="AG360" s="126"/>
      <c r="AH360" s="70"/>
      <c r="AI360" s="71"/>
    </row>
    <row r="361" spans="1:37" s="11" customFormat="1" x14ac:dyDescent="0.25">
      <c r="A361" s="85">
        <v>360</v>
      </c>
      <c r="B361" s="25">
        <v>45664</v>
      </c>
      <c r="C361" s="26" t="s">
        <v>35</v>
      </c>
      <c r="D361" s="27" t="s">
        <v>1006</v>
      </c>
      <c r="E361" s="28">
        <v>8216667</v>
      </c>
      <c r="F361" s="29">
        <v>2900000</v>
      </c>
      <c r="G361" s="30" t="s">
        <v>944</v>
      </c>
      <c r="H361" s="31" t="s">
        <v>53</v>
      </c>
      <c r="I361" s="148">
        <v>414</v>
      </c>
      <c r="J361" s="46">
        <v>45658</v>
      </c>
      <c r="K361" s="34">
        <v>8216667</v>
      </c>
      <c r="L361" s="35" t="s">
        <v>1007</v>
      </c>
      <c r="M361" s="36">
        <v>1121889887</v>
      </c>
      <c r="N361" s="26" t="s">
        <v>61</v>
      </c>
      <c r="O361" s="86" t="s">
        <v>1008</v>
      </c>
      <c r="P361" s="38">
        <v>3108576603</v>
      </c>
      <c r="Q361" s="39" t="s">
        <v>42</v>
      </c>
      <c r="R361" s="40">
        <v>41242073</v>
      </c>
      <c r="S361" s="26" t="s">
        <v>437</v>
      </c>
      <c r="T361" s="26" t="s">
        <v>438</v>
      </c>
      <c r="U361" s="39" t="s">
        <v>45</v>
      </c>
      <c r="V361" s="49" t="s">
        <v>206</v>
      </c>
      <c r="W361" s="41">
        <v>75</v>
      </c>
      <c r="X361" s="53">
        <v>45664</v>
      </c>
      <c r="Y361" s="185">
        <v>45747</v>
      </c>
      <c r="Z361" s="58">
        <v>363</v>
      </c>
      <c r="AA361" s="66"/>
      <c r="AB361" s="67"/>
      <c r="AC361" s="67"/>
      <c r="AD361" s="68"/>
      <c r="AE361" s="67"/>
      <c r="AF361" s="67"/>
      <c r="AG361" s="69"/>
      <c r="AH361" s="70"/>
      <c r="AI361" s="71"/>
      <c r="AJ361" s="77"/>
      <c r="AK361" s="81"/>
    </row>
    <row r="362" spans="1:37" x14ac:dyDescent="0.25">
      <c r="A362" s="85">
        <v>361</v>
      </c>
      <c r="B362" s="25">
        <v>45664</v>
      </c>
      <c r="C362" s="26" t="s">
        <v>35</v>
      </c>
      <c r="D362" s="27" t="s">
        <v>1006</v>
      </c>
      <c r="E362" s="28">
        <v>8216667</v>
      </c>
      <c r="F362" s="29">
        <v>1566000</v>
      </c>
      <c r="G362" s="30" t="s">
        <v>266</v>
      </c>
      <c r="H362" s="31" t="s">
        <v>38</v>
      </c>
      <c r="I362" s="32">
        <v>413</v>
      </c>
      <c r="J362" s="46">
        <v>45658</v>
      </c>
      <c r="K362" s="34">
        <v>8216667</v>
      </c>
      <c r="L362" s="35" t="s">
        <v>1009</v>
      </c>
      <c r="M362" s="47">
        <v>1088035911</v>
      </c>
      <c r="N362" s="26" t="s">
        <v>1010</v>
      </c>
      <c r="O362" s="86" t="s">
        <v>1011</v>
      </c>
      <c r="P362" s="38">
        <v>3132102687</v>
      </c>
      <c r="Q362" s="39" t="s">
        <v>42</v>
      </c>
      <c r="R362" s="40">
        <v>41242073</v>
      </c>
      <c r="S362" s="26" t="s">
        <v>437</v>
      </c>
      <c r="T362" s="26" t="s">
        <v>438</v>
      </c>
      <c r="U362" s="39" t="s">
        <v>45</v>
      </c>
      <c r="V362" s="49" t="s">
        <v>206</v>
      </c>
      <c r="W362" s="41">
        <v>75</v>
      </c>
      <c r="X362" s="53">
        <v>45664</v>
      </c>
      <c r="Y362" s="185">
        <v>45747</v>
      </c>
      <c r="Z362" s="57">
        <v>364</v>
      </c>
      <c r="AA362" s="66">
        <v>45700</v>
      </c>
      <c r="AB362" s="67">
        <v>0</v>
      </c>
      <c r="AC362" s="67">
        <v>0</v>
      </c>
      <c r="AD362" s="68">
        <v>0</v>
      </c>
      <c r="AE362" s="67">
        <v>0</v>
      </c>
      <c r="AF362" s="67">
        <v>0</v>
      </c>
      <c r="AG362" s="126">
        <v>3770010</v>
      </c>
      <c r="AH362" s="70">
        <v>45702</v>
      </c>
      <c r="AI362" s="71"/>
    </row>
    <row r="363" spans="1:37" x14ac:dyDescent="0.25">
      <c r="A363" s="85">
        <v>362</v>
      </c>
      <c r="B363" s="25">
        <v>45664</v>
      </c>
      <c r="C363" s="26" t="s">
        <v>35</v>
      </c>
      <c r="D363" s="27" t="s">
        <v>1012</v>
      </c>
      <c r="E363" s="28">
        <v>8500000</v>
      </c>
      <c r="F363" s="29">
        <v>3000000</v>
      </c>
      <c r="G363" s="30" t="s">
        <v>944</v>
      </c>
      <c r="H363" s="31" t="s">
        <v>53</v>
      </c>
      <c r="I363" s="32">
        <v>412</v>
      </c>
      <c r="J363" s="46">
        <v>45658</v>
      </c>
      <c r="K363" s="34">
        <v>8500000</v>
      </c>
      <c r="L363" s="35" t="s">
        <v>1013</v>
      </c>
      <c r="M363" s="36">
        <v>1123510529</v>
      </c>
      <c r="N363" s="26" t="s">
        <v>717</v>
      </c>
      <c r="O363" s="86" t="s">
        <v>1014</v>
      </c>
      <c r="P363" s="38">
        <v>3203927047</v>
      </c>
      <c r="Q363" s="39" t="s">
        <v>42</v>
      </c>
      <c r="R363" s="40">
        <v>41242073</v>
      </c>
      <c r="S363" s="26" t="s">
        <v>437</v>
      </c>
      <c r="T363" s="26" t="s">
        <v>438</v>
      </c>
      <c r="U363" s="39" t="s">
        <v>45</v>
      </c>
      <c r="V363" s="49" t="s">
        <v>206</v>
      </c>
      <c r="W363" s="41">
        <v>75</v>
      </c>
      <c r="X363" s="53">
        <v>45664</v>
      </c>
      <c r="Y363" s="185">
        <v>45747</v>
      </c>
      <c r="Z363" s="57">
        <v>365</v>
      </c>
      <c r="AA363" s="66"/>
      <c r="AB363" s="67"/>
      <c r="AC363" s="67"/>
      <c r="AD363" s="68"/>
      <c r="AE363" s="67"/>
      <c r="AF363" s="67"/>
      <c r="AG363" s="126"/>
      <c r="AH363" s="70"/>
      <c r="AI363" s="71"/>
    </row>
    <row r="364" spans="1:37" x14ac:dyDescent="0.25">
      <c r="A364" s="85">
        <v>363</v>
      </c>
      <c r="B364" s="25">
        <v>45664</v>
      </c>
      <c r="C364" s="26" t="s">
        <v>35</v>
      </c>
      <c r="D364" s="170" t="s">
        <v>1015</v>
      </c>
      <c r="E364" s="28">
        <v>4437000</v>
      </c>
      <c r="F364" s="29">
        <v>1566000</v>
      </c>
      <c r="G364" s="30" t="s">
        <v>37</v>
      </c>
      <c r="H364" s="31" t="s">
        <v>38</v>
      </c>
      <c r="I364" s="32">
        <v>419</v>
      </c>
      <c r="J364" s="46">
        <v>45658</v>
      </c>
      <c r="K364" s="34">
        <v>4437000</v>
      </c>
      <c r="L364" s="35" t="s">
        <v>1016</v>
      </c>
      <c r="M364" s="47">
        <v>40219759</v>
      </c>
      <c r="N364" s="26" t="s">
        <v>61</v>
      </c>
      <c r="O364" s="86" t="s">
        <v>1017</v>
      </c>
      <c r="P364" s="38">
        <v>3170315125</v>
      </c>
      <c r="Q364" s="39" t="s">
        <v>42</v>
      </c>
      <c r="R364" s="168">
        <v>1120558662</v>
      </c>
      <c r="S364" s="142" t="s">
        <v>75</v>
      </c>
      <c r="T364" s="26" t="s">
        <v>76</v>
      </c>
      <c r="U364" s="39" t="s">
        <v>45</v>
      </c>
      <c r="V364" s="49" t="s">
        <v>206</v>
      </c>
      <c r="W364" s="41">
        <v>75</v>
      </c>
      <c r="X364" s="53">
        <v>45664</v>
      </c>
      <c r="Y364" s="185">
        <v>45747</v>
      </c>
      <c r="Z364" s="57">
        <v>366</v>
      </c>
      <c r="AA364" s="66"/>
      <c r="AB364" s="67"/>
      <c r="AC364" s="67"/>
      <c r="AD364" s="68"/>
      <c r="AE364" s="67"/>
      <c r="AF364" s="67"/>
      <c r="AG364" s="126"/>
      <c r="AH364" s="70"/>
      <c r="AI364" s="71"/>
    </row>
    <row r="365" spans="1:37" x14ac:dyDescent="0.25">
      <c r="A365" s="85">
        <v>364</v>
      </c>
      <c r="B365" s="25">
        <v>45666</v>
      </c>
      <c r="C365" s="26" t="s">
        <v>35</v>
      </c>
      <c r="D365" s="27" t="s">
        <v>607</v>
      </c>
      <c r="E365" s="28">
        <v>21000000</v>
      </c>
      <c r="F365" s="29">
        <v>3500000</v>
      </c>
      <c r="G365" s="30" t="s">
        <v>52</v>
      </c>
      <c r="H365" s="31" t="s">
        <v>53</v>
      </c>
      <c r="I365" s="32">
        <v>171</v>
      </c>
      <c r="J365" s="46">
        <v>45658</v>
      </c>
      <c r="K365" s="34">
        <v>21000000</v>
      </c>
      <c r="L365" s="35" t="s">
        <v>1018</v>
      </c>
      <c r="M365" s="36">
        <v>1006701232</v>
      </c>
      <c r="N365" s="26" t="s">
        <v>251</v>
      </c>
      <c r="O365" s="86" t="s">
        <v>1019</v>
      </c>
      <c r="P365" s="38">
        <v>3017566411</v>
      </c>
      <c r="Q365" s="39" t="s">
        <v>42</v>
      </c>
      <c r="R365" s="40">
        <v>79581162</v>
      </c>
      <c r="S365" s="26" t="s">
        <v>269</v>
      </c>
      <c r="T365" s="26" t="s">
        <v>270</v>
      </c>
      <c r="U365" s="39" t="s">
        <v>45</v>
      </c>
      <c r="V365" s="49" t="s">
        <v>206</v>
      </c>
      <c r="W365" s="41">
        <v>75</v>
      </c>
      <c r="X365" s="53">
        <v>45664</v>
      </c>
      <c r="Y365" s="185">
        <v>45747</v>
      </c>
      <c r="Z365" s="57">
        <v>368</v>
      </c>
      <c r="AA365" s="66"/>
      <c r="AB365" s="67"/>
      <c r="AC365" s="67"/>
      <c r="AD365" s="68"/>
      <c r="AE365" s="67"/>
      <c r="AF365" s="67"/>
      <c r="AG365" s="69"/>
      <c r="AH365" s="70"/>
      <c r="AI365" s="71"/>
    </row>
    <row r="366" spans="1:37" x14ac:dyDescent="0.2">
      <c r="A366" s="85">
        <v>365</v>
      </c>
      <c r="B366" s="25">
        <v>45667</v>
      </c>
      <c r="C366" s="26" t="s">
        <v>35</v>
      </c>
      <c r="D366" s="171" t="s">
        <v>1020</v>
      </c>
      <c r="E366" s="28">
        <v>648000000</v>
      </c>
      <c r="F366" s="29">
        <v>0</v>
      </c>
      <c r="G366" s="30" t="s">
        <v>52</v>
      </c>
      <c r="H366" s="31" t="s">
        <v>53</v>
      </c>
      <c r="I366" s="32">
        <v>408</v>
      </c>
      <c r="J366" s="46">
        <v>45658</v>
      </c>
      <c r="K366" s="34">
        <v>648000</v>
      </c>
      <c r="L366" s="35" t="s">
        <v>1021</v>
      </c>
      <c r="M366" s="36" t="s">
        <v>1022</v>
      </c>
      <c r="N366" s="26" t="s">
        <v>66</v>
      </c>
      <c r="O366" s="86" t="s">
        <v>1023</v>
      </c>
      <c r="P366" s="38" t="s">
        <v>1022</v>
      </c>
      <c r="Q366" s="39" t="s">
        <v>74</v>
      </c>
      <c r="R366" s="94">
        <v>19263867</v>
      </c>
      <c r="S366" s="26" t="s">
        <v>57</v>
      </c>
      <c r="T366" s="26" t="s">
        <v>58</v>
      </c>
      <c r="U366" s="39" t="s">
        <v>45</v>
      </c>
      <c r="V366" s="49" t="s">
        <v>46</v>
      </c>
      <c r="W366" s="41">
        <v>4</v>
      </c>
      <c r="X366" s="42">
        <v>45667</v>
      </c>
      <c r="Y366" s="185">
        <v>45786</v>
      </c>
      <c r="Z366" s="57">
        <v>369</v>
      </c>
      <c r="AA366" s="66"/>
      <c r="AB366" s="67"/>
      <c r="AC366" s="67"/>
      <c r="AD366" s="68"/>
      <c r="AE366" s="67"/>
      <c r="AF366" s="67"/>
      <c r="AG366" s="69"/>
      <c r="AH366" s="70"/>
      <c r="AI366" s="71"/>
    </row>
    <row r="367" spans="1:37" x14ac:dyDescent="0.25">
      <c r="A367" s="85">
        <v>366</v>
      </c>
      <c r="B367" s="25">
        <v>45667</v>
      </c>
      <c r="C367" s="26" t="s">
        <v>35</v>
      </c>
      <c r="D367" s="27" t="s">
        <v>47</v>
      </c>
      <c r="E367" s="55">
        <v>4280400</v>
      </c>
      <c r="F367" s="29">
        <v>1566000</v>
      </c>
      <c r="G367" s="30" t="s">
        <v>266</v>
      </c>
      <c r="H367" s="31" t="s">
        <v>38</v>
      </c>
      <c r="I367" s="32">
        <v>103</v>
      </c>
      <c r="J367" s="46">
        <v>45658</v>
      </c>
      <c r="K367" s="34">
        <v>4698000</v>
      </c>
      <c r="L367" s="35" t="s">
        <v>1024</v>
      </c>
      <c r="M367" s="47">
        <v>24607060</v>
      </c>
      <c r="N367" s="26" t="s">
        <v>1025</v>
      </c>
      <c r="O367" s="86" t="s">
        <v>1026</v>
      </c>
      <c r="P367" s="38">
        <v>3168613145</v>
      </c>
      <c r="Q367" s="39" t="s">
        <v>42</v>
      </c>
      <c r="R367" s="40">
        <v>60317245</v>
      </c>
      <c r="S367" s="26" t="s">
        <v>666</v>
      </c>
      <c r="T367" s="26" t="s">
        <v>667</v>
      </c>
      <c r="U367" s="39" t="s">
        <v>45</v>
      </c>
      <c r="V367" s="49" t="s">
        <v>206</v>
      </c>
      <c r="W367" s="41">
        <v>82</v>
      </c>
      <c r="X367" s="42">
        <v>45667</v>
      </c>
      <c r="Y367" s="185">
        <v>45747</v>
      </c>
      <c r="Z367" s="57">
        <v>370</v>
      </c>
      <c r="AA367" s="66"/>
      <c r="AB367" s="67"/>
      <c r="AC367" s="67"/>
      <c r="AD367" s="68"/>
      <c r="AE367" s="67"/>
      <c r="AF367" s="67"/>
      <c r="AG367" s="69"/>
      <c r="AH367" s="70"/>
      <c r="AI367" s="71"/>
    </row>
    <row r="368" spans="1:37" x14ac:dyDescent="0.25">
      <c r="A368" s="85">
        <v>367</v>
      </c>
      <c r="B368" s="25">
        <v>45667</v>
      </c>
      <c r="C368" s="26" t="s">
        <v>35</v>
      </c>
      <c r="D368" s="27" t="s">
        <v>47</v>
      </c>
      <c r="E368" s="55">
        <v>4280400</v>
      </c>
      <c r="F368" s="29">
        <v>1566000</v>
      </c>
      <c r="G368" s="30" t="s">
        <v>266</v>
      </c>
      <c r="H368" s="31" t="s">
        <v>38</v>
      </c>
      <c r="I368" s="32">
        <v>104</v>
      </c>
      <c r="J368" s="46">
        <v>45658</v>
      </c>
      <c r="K368" s="34">
        <v>4698000</v>
      </c>
      <c r="L368" s="35" t="s">
        <v>1027</v>
      </c>
      <c r="M368" s="36">
        <v>1120572042</v>
      </c>
      <c r="N368" s="26" t="s">
        <v>40</v>
      </c>
      <c r="O368" s="86" t="s">
        <v>1028</v>
      </c>
      <c r="P368" s="38">
        <v>3183810898</v>
      </c>
      <c r="Q368" s="39" t="s">
        <v>42</v>
      </c>
      <c r="R368" s="40">
        <v>60317245</v>
      </c>
      <c r="S368" s="26" t="s">
        <v>666</v>
      </c>
      <c r="T368" s="26" t="s">
        <v>667</v>
      </c>
      <c r="U368" s="39" t="s">
        <v>45</v>
      </c>
      <c r="V368" s="49" t="s">
        <v>206</v>
      </c>
      <c r="W368" s="41">
        <v>82</v>
      </c>
      <c r="X368" s="42">
        <v>45667</v>
      </c>
      <c r="Y368" s="185">
        <v>45747</v>
      </c>
      <c r="Z368" s="57">
        <v>371</v>
      </c>
      <c r="AA368" s="66"/>
      <c r="AB368" s="67"/>
      <c r="AC368" s="67"/>
      <c r="AD368" s="68"/>
      <c r="AE368" s="67"/>
      <c r="AF368" s="67"/>
      <c r="AG368" s="69"/>
      <c r="AH368" s="70"/>
      <c r="AI368" s="71"/>
    </row>
    <row r="369" spans="1:37" s="11" customFormat="1" x14ac:dyDescent="0.25">
      <c r="A369" s="85">
        <v>368</v>
      </c>
      <c r="B369" s="25">
        <v>45667</v>
      </c>
      <c r="C369" s="26" t="s">
        <v>35</v>
      </c>
      <c r="D369" s="27" t="s">
        <v>47</v>
      </c>
      <c r="E369" s="55">
        <v>4280400</v>
      </c>
      <c r="F369" s="29">
        <v>1566000</v>
      </c>
      <c r="G369" s="30" t="s">
        <v>266</v>
      </c>
      <c r="H369" s="31" t="s">
        <v>38</v>
      </c>
      <c r="I369" s="148">
        <v>105</v>
      </c>
      <c r="J369" s="46">
        <v>45658</v>
      </c>
      <c r="K369" s="34">
        <v>4698000</v>
      </c>
      <c r="L369" s="35" t="s">
        <v>1029</v>
      </c>
      <c r="M369" s="47">
        <v>1120357864</v>
      </c>
      <c r="N369" s="26" t="s">
        <v>251</v>
      </c>
      <c r="O369" s="48" t="s">
        <v>1030</v>
      </c>
      <c r="P369" s="38">
        <v>3187062264</v>
      </c>
      <c r="Q369" s="39" t="s">
        <v>42</v>
      </c>
      <c r="R369" s="40">
        <v>60317245</v>
      </c>
      <c r="S369" s="26" t="s">
        <v>666</v>
      </c>
      <c r="T369" s="26" t="s">
        <v>667</v>
      </c>
      <c r="U369" s="39" t="s">
        <v>45</v>
      </c>
      <c r="V369" s="49" t="s">
        <v>206</v>
      </c>
      <c r="W369" s="41">
        <v>82</v>
      </c>
      <c r="X369" s="42">
        <v>45667</v>
      </c>
      <c r="Y369" s="185">
        <v>45747</v>
      </c>
      <c r="Z369" s="58">
        <v>372</v>
      </c>
      <c r="AA369" s="66"/>
      <c r="AB369" s="67"/>
      <c r="AC369" s="67"/>
      <c r="AD369" s="68"/>
      <c r="AE369" s="67"/>
      <c r="AF369" s="67"/>
      <c r="AG369" s="126"/>
      <c r="AH369" s="70"/>
      <c r="AI369" s="71"/>
      <c r="AJ369" s="77"/>
      <c r="AK369" s="81"/>
    </row>
    <row r="370" spans="1:37" x14ac:dyDescent="0.25">
      <c r="A370" s="85">
        <v>369</v>
      </c>
      <c r="B370" s="25">
        <v>45667</v>
      </c>
      <c r="C370" s="26" t="s">
        <v>35</v>
      </c>
      <c r="D370" s="27" t="s">
        <v>47</v>
      </c>
      <c r="E370" s="55">
        <v>4280400</v>
      </c>
      <c r="F370" s="29">
        <v>1566000</v>
      </c>
      <c r="G370" s="30" t="s">
        <v>266</v>
      </c>
      <c r="H370" s="31" t="s">
        <v>38</v>
      </c>
      <c r="I370" s="32">
        <v>106</v>
      </c>
      <c r="J370" s="46">
        <v>45658</v>
      </c>
      <c r="K370" s="34">
        <v>4698000</v>
      </c>
      <c r="L370" s="35" t="s">
        <v>1031</v>
      </c>
      <c r="M370" s="36">
        <v>1120581097</v>
      </c>
      <c r="N370" s="37" t="s">
        <v>40</v>
      </c>
      <c r="O370" s="54" t="s">
        <v>1032</v>
      </c>
      <c r="P370" s="38">
        <v>3146553588</v>
      </c>
      <c r="Q370" s="39" t="s">
        <v>42</v>
      </c>
      <c r="R370" s="40">
        <v>60317245</v>
      </c>
      <c r="S370" s="26" t="s">
        <v>666</v>
      </c>
      <c r="T370" s="26" t="s">
        <v>667</v>
      </c>
      <c r="U370" s="39" t="s">
        <v>45</v>
      </c>
      <c r="V370" s="49" t="s">
        <v>206</v>
      </c>
      <c r="W370" s="41">
        <v>82</v>
      </c>
      <c r="X370" s="42">
        <v>45667</v>
      </c>
      <c r="Y370" s="185">
        <v>45747</v>
      </c>
      <c r="Z370" s="57">
        <v>373</v>
      </c>
      <c r="AA370" s="66">
        <v>45716</v>
      </c>
      <c r="AB370" s="67">
        <v>0</v>
      </c>
      <c r="AC370" s="67">
        <v>0</v>
      </c>
      <c r="AD370" s="68">
        <v>0</v>
      </c>
      <c r="AE370" s="67">
        <v>0</v>
      </c>
      <c r="AF370" s="67">
        <v>0</v>
      </c>
      <c r="AG370" s="69">
        <v>2714400</v>
      </c>
      <c r="AH370" s="70">
        <v>45716</v>
      </c>
      <c r="AI370" s="71" t="s">
        <v>297</v>
      </c>
    </row>
    <row r="371" spans="1:37" x14ac:dyDescent="0.25">
      <c r="A371" s="85">
        <v>370</v>
      </c>
      <c r="B371" s="25">
        <v>45667</v>
      </c>
      <c r="C371" s="26" t="s">
        <v>35</v>
      </c>
      <c r="D371" s="27" t="s">
        <v>274</v>
      </c>
      <c r="E371" s="55">
        <v>12403125</v>
      </c>
      <c r="F371" s="29">
        <v>2100000</v>
      </c>
      <c r="G371" s="30" t="s">
        <v>266</v>
      </c>
      <c r="H371" s="31" t="s">
        <v>38</v>
      </c>
      <c r="I371" s="32">
        <v>232</v>
      </c>
      <c r="J371" s="46">
        <v>45658</v>
      </c>
      <c r="K371" s="34">
        <v>12600000</v>
      </c>
      <c r="L371" s="35" t="s">
        <v>1033</v>
      </c>
      <c r="M371" s="36">
        <v>40433363</v>
      </c>
      <c r="N371" s="37" t="s">
        <v>280</v>
      </c>
      <c r="O371" s="48" t="s">
        <v>1034</v>
      </c>
      <c r="P371" s="38">
        <v>3204157493</v>
      </c>
      <c r="Q371" s="39" t="s">
        <v>42</v>
      </c>
      <c r="R371" s="40">
        <v>60317245</v>
      </c>
      <c r="S371" s="26" t="s">
        <v>269</v>
      </c>
      <c r="T371" s="26" t="s">
        <v>270</v>
      </c>
      <c r="U371" s="39" t="s">
        <v>45</v>
      </c>
      <c r="V371" s="49" t="s">
        <v>206</v>
      </c>
      <c r="W371" s="41">
        <v>82</v>
      </c>
      <c r="X371" s="42">
        <v>45667</v>
      </c>
      <c r="Y371" s="185">
        <v>45747</v>
      </c>
      <c r="Z371" s="57">
        <v>374</v>
      </c>
      <c r="AA371" s="66"/>
      <c r="AB371" s="67"/>
      <c r="AC371" s="67"/>
      <c r="AD371" s="68"/>
      <c r="AE371" s="67"/>
      <c r="AF371" s="67"/>
      <c r="AG371" s="69"/>
      <c r="AH371" s="70"/>
      <c r="AI371" s="71"/>
    </row>
    <row r="372" spans="1:37" x14ac:dyDescent="0.25">
      <c r="A372" s="85">
        <v>371</v>
      </c>
      <c r="B372" s="25">
        <v>45667</v>
      </c>
      <c r="C372" s="26" t="s">
        <v>35</v>
      </c>
      <c r="D372" s="143" t="s">
        <v>607</v>
      </c>
      <c r="E372" s="144">
        <v>20671875</v>
      </c>
      <c r="F372" s="172">
        <v>3500000</v>
      </c>
      <c r="G372" s="30" t="s">
        <v>266</v>
      </c>
      <c r="H372" s="31" t="s">
        <v>38</v>
      </c>
      <c r="I372" s="148">
        <v>166</v>
      </c>
      <c r="J372" s="46">
        <v>45658</v>
      </c>
      <c r="K372" s="173">
        <v>21000000</v>
      </c>
      <c r="L372" s="151" t="s">
        <v>1035</v>
      </c>
      <c r="M372" s="152">
        <v>1121870112</v>
      </c>
      <c r="N372" s="142" t="s">
        <v>61</v>
      </c>
      <c r="O372" s="153" t="s">
        <v>1036</v>
      </c>
      <c r="P372" s="154">
        <v>3203737530</v>
      </c>
      <c r="Q372" s="39" t="s">
        <v>42</v>
      </c>
      <c r="R372" s="40">
        <v>60317245</v>
      </c>
      <c r="S372" s="26" t="s">
        <v>269</v>
      </c>
      <c r="T372" s="26" t="s">
        <v>270</v>
      </c>
      <c r="U372" s="39" t="s">
        <v>45</v>
      </c>
      <c r="V372" s="49" t="s">
        <v>206</v>
      </c>
      <c r="W372" s="41">
        <v>202</v>
      </c>
      <c r="X372" s="42">
        <v>45667</v>
      </c>
      <c r="Y372" s="185">
        <v>45838</v>
      </c>
      <c r="Z372" s="57">
        <v>375</v>
      </c>
      <c r="AA372" s="66"/>
      <c r="AB372" s="67"/>
      <c r="AC372" s="67"/>
      <c r="AD372" s="68"/>
      <c r="AE372" s="67"/>
      <c r="AF372" s="67"/>
      <c r="AG372" s="69"/>
      <c r="AH372" s="70"/>
      <c r="AI372" s="71"/>
    </row>
    <row r="373" spans="1:37" ht="19.5" customHeight="1" x14ac:dyDescent="0.2">
      <c r="A373" s="85">
        <v>372</v>
      </c>
      <c r="B373" s="25">
        <v>45667</v>
      </c>
      <c r="C373" s="26" t="s">
        <v>35</v>
      </c>
      <c r="D373" s="27" t="s">
        <v>758</v>
      </c>
      <c r="E373" s="28">
        <v>12359375</v>
      </c>
      <c r="F373" s="29">
        <v>2100000</v>
      </c>
      <c r="G373" s="30" t="s">
        <v>266</v>
      </c>
      <c r="H373" s="31" t="s">
        <v>38</v>
      </c>
      <c r="I373" s="32">
        <v>124</v>
      </c>
      <c r="J373" s="46">
        <v>45658</v>
      </c>
      <c r="K373" s="34">
        <v>12600000</v>
      </c>
      <c r="L373" s="35" t="s">
        <v>1037</v>
      </c>
      <c r="M373" s="36">
        <v>1006721488</v>
      </c>
      <c r="N373" s="26" t="s">
        <v>318</v>
      </c>
      <c r="O373" s="86" t="s">
        <v>1038</v>
      </c>
      <c r="P373" s="38">
        <v>3229297081</v>
      </c>
      <c r="Q373" s="39" t="s">
        <v>42</v>
      </c>
      <c r="R373" s="159">
        <v>1120558203</v>
      </c>
      <c r="S373" s="26" t="s">
        <v>761</v>
      </c>
      <c r="T373" s="26" t="s">
        <v>762</v>
      </c>
      <c r="U373" s="39" t="s">
        <v>45</v>
      </c>
      <c r="V373" s="49" t="s">
        <v>206</v>
      </c>
      <c r="W373" s="41">
        <v>202</v>
      </c>
      <c r="X373" s="42">
        <v>45667</v>
      </c>
      <c r="Y373" s="185">
        <v>45838</v>
      </c>
      <c r="Z373" s="57">
        <v>376</v>
      </c>
      <c r="AA373" s="66" t="s">
        <v>1039</v>
      </c>
      <c r="AB373" s="67"/>
      <c r="AC373" s="67"/>
      <c r="AD373" s="68"/>
      <c r="AE373" s="67"/>
      <c r="AF373" s="67"/>
      <c r="AG373" s="69"/>
      <c r="AH373" s="70"/>
      <c r="AI373" s="71"/>
    </row>
    <row r="374" spans="1:37" x14ac:dyDescent="0.25">
      <c r="A374" s="85">
        <v>373</v>
      </c>
      <c r="B374" s="25">
        <v>45670</v>
      </c>
      <c r="C374" s="26" t="s">
        <v>35</v>
      </c>
      <c r="D374" s="27" t="s">
        <v>1040</v>
      </c>
      <c r="E374" s="28">
        <v>8426666</v>
      </c>
      <c r="F374" s="29">
        <v>8426666</v>
      </c>
      <c r="G374" s="30" t="s">
        <v>944</v>
      </c>
      <c r="H374" s="31" t="s">
        <v>53</v>
      </c>
      <c r="I374" s="32">
        <v>327</v>
      </c>
      <c r="J374" s="46">
        <v>45658</v>
      </c>
      <c r="K374" s="34">
        <v>9600000</v>
      </c>
      <c r="L374" s="35" t="s">
        <v>1041</v>
      </c>
      <c r="M374" s="47">
        <v>1121882695</v>
      </c>
      <c r="N374" s="26" t="s">
        <v>61</v>
      </c>
      <c r="O374" s="86" t="s">
        <v>1042</v>
      </c>
      <c r="P374" s="38">
        <v>3164950807</v>
      </c>
      <c r="Q374" s="39" t="s">
        <v>42</v>
      </c>
      <c r="R374" s="40">
        <v>30083904</v>
      </c>
      <c r="S374" s="26" t="s">
        <v>1043</v>
      </c>
      <c r="T374" s="26" t="s">
        <v>1044</v>
      </c>
      <c r="U374" s="39" t="s">
        <v>45</v>
      </c>
      <c r="V374" s="49" t="s">
        <v>206</v>
      </c>
      <c r="W374" s="41">
        <v>79</v>
      </c>
      <c r="X374" s="42">
        <v>45670</v>
      </c>
      <c r="Y374" s="185">
        <v>45747</v>
      </c>
      <c r="Z374" s="57">
        <v>379</v>
      </c>
      <c r="AA374" s="66"/>
      <c r="AB374" s="67"/>
      <c r="AC374" s="67"/>
      <c r="AD374" s="68"/>
      <c r="AE374" s="67"/>
      <c r="AF374" s="67"/>
      <c r="AG374" s="69"/>
      <c r="AH374" s="70"/>
      <c r="AI374" s="71"/>
    </row>
    <row r="375" spans="1:37" x14ac:dyDescent="0.25">
      <c r="A375" s="85">
        <v>374</v>
      </c>
      <c r="B375" s="25">
        <v>45670</v>
      </c>
      <c r="C375" s="26" t="s">
        <v>35</v>
      </c>
      <c r="D375" s="27" t="s">
        <v>1040</v>
      </c>
      <c r="E375" s="28">
        <v>8426666</v>
      </c>
      <c r="F375" s="29">
        <v>8426666</v>
      </c>
      <c r="G375" s="30" t="s">
        <v>944</v>
      </c>
      <c r="H375" s="31" t="s">
        <v>53</v>
      </c>
      <c r="I375" s="32">
        <v>328</v>
      </c>
      <c r="J375" s="46">
        <v>45658</v>
      </c>
      <c r="K375" s="34">
        <v>9600000</v>
      </c>
      <c r="L375" s="35" t="s">
        <v>1045</v>
      </c>
      <c r="M375" s="36">
        <v>41243966</v>
      </c>
      <c r="N375" s="26" t="s">
        <v>40</v>
      </c>
      <c r="O375" s="86" t="s">
        <v>1046</v>
      </c>
      <c r="P375" s="38">
        <v>3203435475</v>
      </c>
      <c r="Q375" s="39" t="s">
        <v>42</v>
      </c>
      <c r="R375" s="40">
        <v>30083904</v>
      </c>
      <c r="S375" s="26" t="s">
        <v>1043</v>
      </c>
      <c r="T375" s="26" t="s">
        <v>1044</v>
      </c>
      <c r="U375" s="39" t="s">
        <v>45</v>
      </c>
      <c r="V375" s="49" t="s">
        <v>206</v>
      </c>
      <c r="W375" s="41">
        <v>79</v>
      </c>
      <c r="X375" s="42">
        <v>45670</v>
      </c>
      <c r="Y375" s="185">
        <v>45747</v>
      </c>
      <c r="Z375" s="57">
        <v>380</v>
      </c>
      <c r="AA375" s="66"/>
      <c r="AB375" s="67"/>
      <c r="AC375" s="67"/>
      <c r="AD375" s="68"/>
      <c r="AE375" s="67"/>
      <c r="AF375" s="67"/>
      <c r="AG375" s="69"/>
      <c r="AH375" s="70"/>
      <c r="AI375" s="71"/>
    </row>
    <row r="376" spans="1:37" x14ac:dyDescent="0.25">
      <c r="A376" s="85">
        <v>375</v>
      </c>
      <c r="B376" s="25">
        <v>45670</v>
      </c>
      <c r="C376" s="26" t="s">
        <v>35</v>
      </c>
      <c r="D376" s="27" t="s">
        <v>274</v>
      </c>
      <c r="E376" s="28">
        <v>12140625</v>
      </c>
      <c r="F376" s="29">
        <v>2100000</v>
      </c>
      <c r="G376" s="30" t="s">
        <v>266</v>
      </c>
      <c r="H376" s="31" t="s">
        <v>38</v>
      </c>
      <c r="I376" s="32">
        <v>83</v>
      </c>
      <c r="J376" s="46">
        <v>45658</v>
      </c>
      <c r="K376" s="34">
        <v>12600000</v>
      </c>
      <c r="L376" s="35" t="s">
        <v>1047</v>
      </c>
      <c r="M376" s="47">
        <v>1120565198</v>
      </c>
      <c r="N376" s="26" t="s">
        <v>40</v>
      </c>
      <c r="O376" s="86" t="s">
        <v>1048</v>
      </c>
      <c r="P376" s="38">
        <v>3176419276</v>
      </c>
      <c r="Q376" s="39" t="s">
        <v>42</v>
      </c>
      <c r="R376" s="40">
        <v>79581162</v>
      </c>
      <c r="S376" s="26" t="s">
        <v>269</v>
      </c>
      <c r="T376" s="26" t="s">
        <v>270</v>
      </c>
      <c r="U376" s="39" t="s">
        <v>45</v>
      </c>
      <c r="V376" s="49" t="s">
        <v>206</v>
      </c>
      <c r="W376" s="41">
        <v>169</v>
      </c>
      <c r="X376" s="42">
        <v>45670</v>
      </c>
      <c r="Y376" s="185">
        <v>45747</v>
      </c>
      <c r="Z376" s="57">
        <v>381</v>
      </c>
      <c r="AA376" s="66"/>
      <c r="AB376" s="67"/>
      <c r="AC376" s="67"/>
      <c r="AD376" s="68"/>
      <c r="AE376" s="67"/>
      <c r="AF376" s="67"/>
      <c r="AG376" s="69"/>
      <c r="AH376" s="70"/>
      <c r="AI376" s="71"/>
    </row>
    <row r="377" spans="1:37" x14ac:dyDescent="0.25">
      <c r="A377" s="85">
        <v>376</v>
      </c>
      <c r="B377" s="25">
        <v>45670</v>
      </c>
      <c r="C377" s="26" t="s">
        <v>35</v>
      </c>
      <c r="D377" s="27" t="s">
        <v>36</v>
      </c>
      <c r="E377" s="28">
        <v>5224533</v>
      </c>
      <c r="F377" s="29">
        <v>1984000</v>
      </c>
      <c r="G377" s="30" t="s">
        <v>940</v>
      </c>
      <c r="H377" s="31" t="s">
        <v>1049</v>
      </c>
      <c r="I377" s="32">
        <v>421</v>
      </c>
      <c r="J377" s="46">
        <v>45658</v>
      </c>
      <c r="K377" s="34">
        <v>5621333</v>
      </c>
      <c r="L377" s="35" t="s">
        <v>1050</v>
      </c>
      <c r="M377" s="36">
        <v>1121943905</v>
      </c>
      <c r="N377" s="37" t="s">
        <v>61</v>
      </c>
      <c r="O377" s="48" t="s">
        <v>1051</v>
      </c>
      <c r="P377" s="38">
        <v>3108075373</v>
      </c>
      <c r="Q377" s="39" t="s">
        <v>42</v>
      </c>
      <c r="R377" s="40">
        <v>1129574804</v>
      </c>
      <c r="S377" s="26" t="s">
        <v>75</v>
      </c>
      <c r="T377" s="142" t="s">
        <v>963</v>
      </c>
      <c r="U377" s="39" t="s">
        <v>45</v>
      </c>
      <c r="V377" s="49" t="s">
        <v>206</v>
      </c>
      <c r="W377" s="41">
        <v>79</v>
      </c>
      <c r="X377" s="42">
        <v>45670</v>
      </c>
      <c r="Y377" s="185">
        <v>45747</v>
      </c>
      <c r="Z377" s="57">
        <v>382</v>
      </c>
      <c r="AA377" s="66"/>
      <c r="AB377" s="67"/>
      <c r="AC377" s="67"/>
      <c r="AD377" s="68"/>
      <c r="AE377" s="67"/>
      <c r="AF377" s="67"/>
      <c r="AG377" s="69"/>
      <c r="AH377" s="70"/>
      <c r="AI377" s="71"/>
    </row>
    <row r="378" spans="1:37" x14ac:dyDescent="0.25">
      <c r="A378" s="85">
        <v>377</v>
      </c>
      <c r="B378" s="25">
        <v>45670</v>
      </c>
      <c r="C378" s="26" t="s">
        <v>35</v>
      </c>
      <c r="D378" s="27" t="s">
        <v>1052</v>
      </c>
      <c r="E378" s="28">
        <v>5224533</v>
      </c>
      <c r="F378" s="29">
        <v>1984000</v>
      </c>
      <c r="G378" s="30" t="s">
        <v>940</v>
      </c>
      <c r="H378" s="31" t="s">
        <v>1049</v>
      </c>
      <c r="I378" s="32">
        <v>410</v>
      </c>
      <c r="J378" s="46">
        <v>45658</v>
      </c>
      <c r="K378" s="34">
        <v>5621333</v>
      </c>
      <c r="L378" s="35" t="s">
        <v>1053</v>
      </c>
      <c r="M378" s="36">
        <v>1120582191</v>
      </c>
      <c r="N378" s="26" t="s">
        <v>40</v>
      </c>
      <c r="O378" s="48" t="s">
        <v>1054</v>
      </c>
      <c r="P378" s="38">
        <v>3183245670</v>
      </c>
      <c r="Q378" s="39" t="s">
        <v>42</v>
      </c>
      <c r="R378" s="40">
        <v>1129574804</v>
      </c>
      <c r="S378" s="26" t="s">
        <v>75</v>
      </c>
      <c r="T378" s="142" t="s">
        <v>963</v>
      </c>
      <c r="U378" s="39" t="s">
        <v>45</v>
      </c>
      <c r="V378" s="49" t="s">
        <v>206</v>
      </c>
      <c r="W378" s="41">
        <v>79</v>
      </c>
      <c r="X378" s="42">
        <v>45670</v>
      </c>
      <c r="Y378" s="185">
        <v>45747</v>
      </c>
      <c r="Z378" s="57">
        <v>383</v>
      </c>
      <c r="AA378" s="66"/>
      <c r="AB378" s="67"/>
      <c r="AC378" s="67"/>
      <c r="AD378" s="68"/>
      <c r="AE378" s="67"/>
      <c r="AF378" s="67"/>
      <c r="AG378" s="69"/>
      <c r="AH378" s="70"/>
      <c r="AI378" s="71"/>
    </row>
    <row r="379" spans="1:37" s="11" customFormat="1" x14ac:dyDescent="0.25">
      <c r="A379" s="85">
        <v>378</v>
      </c>
      <c r="B379" s="25">
        <v>45670</v>
      </c>
      <c r="C379" s="26" t="s">
        <v>35</v>
      </c>
      <c r="D379" s="27" t="s">
        <v>47</v>
      </c>
      <c r="E379" s="144">
        <v>4123800</v>
      </c>
      <c r="F379" s="172">
        <v>1566000</v>
      </c>
      <c r="G379" s="146" t="s">
        <v>37</v>
      </c>
      <c r="H379" s="31" t="s">
        <v>38</v>
      </c>
      <c r="I379" s="148">
        <v>332</v>
      </c>
      <c r="J379" s="149">
        <v>45658</v>
      </c>
      <c r="K379" s="173">
        <v>4698000</v>
      </c>
      <c r="L379" s="35" t="s">
        <v>1055</v>
      </c>
      <c r="M379" s="36">
        <v>40189691</v>
      </c>
      <c r="N379" s="26" t="s">
        <v>61</v>
      </c>
      <c r="O379" s="48" t="s">
        <v>1056</v>
      </c>
      <c r="P379" s="38">
        <v>3214429657</v>
      </c>
      <c r="Q379" s="39" t="s">
        <v>42</v>
      </c>
      <c r="R379" s="40">
        <v>1129574804</v>
      </c>
      <c r="S379" s="26" t="s">
        <v>75</v>
      </c>
      <c r="T379" s="26" t="s">
        <v>887</v>
      </c>
      <c r="U379" s="39" t="s">
        <v>45</v>
      </c>
      <c r="V379" s="49" t="s">
        <v>206</v>
      </c>
      <c r="W379" s="41">
        <v>79</v>
      </c>
      <c r="X379" s="42">
        <v>45670</v>
      </c>
      <c r="Y379" s="185">
        <v>45747</v>
      </c>
      <c r="Z379" s="58">
        <v>384</v>
      </c>
      <c r="AA379" s="66"/>
      <c r="AB379" s="67"/>
      <c r="AC379" s="67"/>
      <c r="AD379" s="68"/>
      <c r="AE379" s="67"/>
      <c r="AF379" s="67"/>
      <c r="AG379" s="126"/>
      <c r="AH379" s="70"/>
      <c r="AI379" s="71"/>
      <c r="AJ379" s="77"/>
      <c r="AK379" s="81"/>
    </row>
    <row r="380" spans="1:37" x14ac:dyDescent="0.25">
      <c r="A380" s="85">
        <v>379</v>
      </c>
      <c r="B380" s="25">
        <v>45670</v>
      </c>
      <c r="C380" s="26" t="s">
        <v>35</v>
      </c>
      <c r="D380" s="27" t="s">
        <v>1057</v>
      </c>
      <c r="E380" s="28">
        <v>4476667</v>
      </c>
      <c r="F380" s="29">
        <v>1700000</v>
      </c>
      <c r="G380" s="30" t="s">
        <v>940</v>
      </c>
      <c r="H380" s="31" t="s">
        <v>1049</v>
      </c>
      <c r="I380" s="32">
        <v>369</v>
      </c>
      <c r="J380" s="149">
        <v>45658</v>
      </c>
      <c r="K380" s="34">
        <v>5100000</v>
      </c>
      <c r="L380" s="35" t="s">
        <v>1058</v>
      </c>
      <c r="M380" s="36">
        <v>1120572175</v>
      </c>
      <c r="N380" s="26" t="s">
        <v>40</v>
      </c>
      <c r="O380" s="86" t="s">
        <v>1059</v>
      </c>
      <c r="P380" s="38">
        <v>3223883721</v>
      </c>
      <c r="Q380" s="39" t="s">
        <v>42</v>
      </c>
      <c r="R380" s="40">
        <v>1129574804</v>
      </c>
      <c r="S380" s="26" t="s">
        <v>75</v>
      </c>
      <c r="T380" s="26" t="s">
        <v>349</v>
      </c>
      <c r="U380" s="39" t="s">
        <v>45</v>
      </c>
      <c r="V380" s="49" t="s">
        <v>206</v>
      </c>
      <c r="W380" s="41">
        <v>79</v>
      </c>
      <c r="X380" s="42">
        <v>45670</v>
      </c>
      <c r="Y380" s="185">
        <v>45747</v>
      </c>
      <c r="Z380" s="57">
        <v>385</v>
      </c>
      <c r="AA380" s="66"/>
      <c r="AB380" s="67"/>
      <c r="AC380" s="67"/>
      <c r="AD380" s="68"/>
      <c r="AE380" s="67"/>
      <c r="AF380" s="67"/>
      <c r="AG380" s="69"/>
      <c r="AH380" s="70"/>
      <c r="AI380" s="71"/>
    </row>
    <row r="381" spans="1:37" x14ac:dyDescent="0.25">
      <c r="A381" s="85">
        <v>380</v>
      </c>
      <c r="B381" s="25">
        <v>45670</v>
      </c>
      <c r="C381" s="26" t="s">
        <v>35</v>
      </c>
      <c r="D381" s="27" t="s">
        <v>1060</v>
      </c>
      <c r="E381" s="28">
        <v>4136967</v>
      </c>
      <c r="F381" s="29">
        <v>1571000</v>
      </c>
      <c r="G381" s="30" t="s">
        <v>940</v>
      </c>
      <c r="H381" s="31" t="s">
        <v>1049</v>
      </c>
      <c r="I381" s="32">
        <v>417</v>
      </c>
      <c r="J381" s="149">
        <v>45658</v>
      </c>
      <c r="K381" s="34">
        <v>4451167</v>
      </c>
      <c r="L381" s="35" t="s">
        <v>1061</v>
      </c>
      <c r="M381" s="47">
        <v>17331883</v>
      </c>
      <c r="N381" s="26" t="s">
        <v>61</v>
      </c>
      <c r="O381" s="48" t="s">
        <v>1062</v>
      </c>
      <c r="P381" s="38">
        <v>3232069708</v>
      </c>
      <c r="Q381" s="39" t="s">
        <v>42</v>
      </c>
      <c r="R381" s="40">
        <v>1120558662</v>
      </c>
      <c r="S381" s="26" t="s">
        <v>75</v>
      </c>
      <c r="T381" s="26" t="s">
        <v>1063</v>
      </c>
      <c r="U381" s="39" t="s">
        <v>45</v>
      </c>
      <c r="V381" s="49" t="s">
        <v>206</v>
      </c>
      <c r="W381" s="41">
        <v>79</v>
      </c>
      <c r="X381" s="42">
        <v>45670</v>
      </c>
      <c r="Y381" s="185">
        <v>45747</v>
      </c>
      <c r="Z381" s="57">
        <v>386</v>
      </c>
      <c r="AA381" s="66"/>
      <c r="AB381" s="67"/>
      <c r="AC381" s="67"/>
      <c r="AD381" s="68"/>
      <c r="AE381" s="67"/>
      <c r="AF381" s="67"/>
      <c r="AG381" s="69"/>
      <c r="AH381" s="70"/>
      <c r="AI381" s="71"/>
    </row>
    <row r="382" spans="1:37" x14ac:dyDescent="0.25">
      <c r="A382" s="85">
        <v>381</v>
      </c>
      <c r="B382" s="25">
        <v>45670</v>
      </c>
      <c r="C382" s="26" t="s">
        <v>35</v>
      </c>
      <c r="D382" s="27" t="s">
        <v>1060</v>
      </c>
      <c r="E382" s="28">
        <v>4136967</v>
      </c>
      <c r="F382" s="29">
        <v>1571000</v>
      </c>
      <c r="G382" s="30" t="s">
        <v>940</v>
      </c>
      <c r="H382" s="31" t="s">
        <v>1049</v>
      </c>
      <c r="I382" s="32">
        <v>418</v>
      </c>
      <c r="J382" s="149">
        <v>45658</v>
      </c>
      <c r="K382" s="34">
        <v>4451167</v>
      </c>
      <c r="L382" s="35" t="s">
        <v>1064</v>
      </c>
      <c r="M382" s="47">
        <v>18221273</v>
      </c>
      <c r="N382" s="26" t="s">
        <v>40</v>
      </c>
      <c r="O382" s="48" t="s">
        <v>1065</v>
      </c>
      <c r="P382" s="38">
        <v>3157405606</v>
      </c>
      <c r="Q382" s="39" t="s">
        <v>42</v>
      </c>
      <c r="R382" s="40">
        <v>1120558662</v>
      </c>
      <c r="S382" s="26" t="s">
        <v>75</v>
      </c>
      <c r="T382" s="26" t="s">
        <v>1063</v>
      </c>
      <c r="U382" s="39" t="s">
        <v>45</v>
      </c>
      <c r="V382" s="49" t="s">
        <v>206</v>
      </c>
      <c r="W382" s="41">
        <v>79</v>
      </c>
      <c r="X382" s="42">
        <v>45670</v>
      </c>
      <c r="Y382" s="185">
        <v>45747</v>
      </c>
      <c r="Z382" s="57">
        <v>387</v>
      </c>
      <c r="AA382" s="66"/>
      <c r="AB382" s="67"/>
      <c r="AC382" s="67"/>
      <c r="AD382" s="68"/>
      <c r="AE382" s="67"/>
      <c r="AF382" s="67"/>
      <c r="AG382" s="69"/>
      <c r="AH382" s="70"/>
      <c r="AI382" s="71"/>
    </row>
    <row r="383" spans="1:37" x14ac:dyDescent="0.25">
      <c r="A383" s="85">
        <v>382</v>
      </c>
      <c r="B383" s="25">
        <v>45670</v>
      </c>
      <c r="C383" s="26" t="s">
        <v>35</v>
      </c>
      <c r="D383" s="27" t="s">
        <v>1066</v>
      </c>
      <c r="E383" s="28">
        <v>4566200</v>
      </c>
      <c r="F383" s="29">
        <v>1734000</v>
      </c>
      <c r="G383" s="146" t="s">
        <v>37</v>
      </c>
      <c r="H383" s="31" t="s">
        <v>38</v>
      </c>
      <c r="I383" s="32">
        <v>427</v>
      </c>
      <c r="J383" s="33">
        <v>45666</v>
      </c>
      <c r="K383" s="34">
        <v>4566200</v>
      </c>
      <c r="L383" s="35" t="s">
        <v>1067</v>
      </c>
      <c r="M383" s="47">
        <v>1193530329</v>
      </c>
      <c r="N383" s="26" t="s">
        <v>40</v>
      </c>
      <c r="O383" s="86" t="s">
        <v>1068</v>
      </c>
      <c r="P383" s="38">
        <v>3118033829</v>
      </c>
      <c r="Q383" s="39" t="s">
        <v>42</v>
      </c>
      <c r="R383" s="40">
        <v>1120569296</v>
      </c>
      <c r="S383" s="26" t="s">
        <v>444</v>
      </c>
      <c r="T383" s="26" t="s">
        <v>891</v>
      </c>
      <c r="U383" s="39" t="s">
        <v>45</v>
      </c>
      <c r="V383" s="49" t="s">
        <v>206</v>
      </c>
      <c r="W383" s="41">
        <v>79</v>
      </c>
      <c r="X383" s="42">
        <v>45670</v>
      </c>
      <c r="Y383" s="185">
        <v>45747</v>
      </c>
      <c r="Z383" s="57">
        <v>388</v>
      </c>
      <c r="AA383" s="66"/>
      <c r="AB383" s="67"/>
      <c r="AC383" s="67"/>
      <c r="AD383" s="68"/>
      <c r="AE383" s="67"/>
      <c r="AF383" s="67"/>
      <c r="AG383" s="69"/>
      <c r="AH383" s="70"/>
      <c r="AI383" s="71"/>
    </row>
    <row r="384" spans="1:37" x14ac:dyDescent="0.25">
      <c r="A384" s="85">
        <v>383</v>
      </c>
      <c r="B384" s="25">
        <v>45670</v>
      </c>
      <c r="C384" s="26" t="s">
        <v>35</v>
      </c>
      <c r="D384" s="174" t="s">
        <v>1069</v>
      </c>
      <c r="E384" s="29">
        <v>7636667</v>
      </c>
      <c r="F384" s="29">
        <v>2900000</v>
      </c>
      <c r="G384" s="30" t="s">
        <v>944</v>
      </c>
      <c r="H384" s="31" t="s">
        <v>53</v>
      </c>
      <c r="I384" s="32">
        <v>415</v>
      </c>
      <c r="J384" s="33">
        <v>45658</v>
      </c>
      <c r="K384" s="34">
        <v>8216667</v>
      </c>
      <c r="L384" s="35" t="s">
        <v>1070</v>
      </c>
      <c r="M384" s="36">
        <v>1018487552</v>
      </c>
      <c r="N384" s="37" t="s">
        <v>174</v>
      </c>
      <c r="O384" s="86" t="s">
        <v>1071</v>
      </c>
      <c r="P384" s="38">
        <v>3125630323</v>
      </c>
      <c r="Q384" s="39" t="s">
        <v>42</v>
      </c>
      <c r="R384" s="40">
        <v>1120569296</v>
      </c>
      <c r="S384" s="26" t="s">
        <v>444</v>
      </c>
      <c r="T384" s="26" t="s">
        <v>445</v>
      </c>
      <c r="U384" s="39" t="s">
        <v>45</v>
      </c>
      <c r="V384" s="49" t="s">
        <v>206</v>
      </c>
      <c r="W384" s="41">
        <v>79</v>
      </c>
      <c r="X384" s="42">
        <v>45670</v>
      </c>
      <c r="Y384" s="185">
        <v>45747</v>
      </c>
      <c r="Z384" s="57">
        <v>389</v>
      </c>
      <c r="AA384" s="66"/>
      <c r="AB384" s="67"/>
      <c r="AC384" s="67"/>
      <c r="AD384" s="68"/>
      <c r="AE384" s="67"/>
      <c r="AF384" s="67"/>
      <c r="AG384" s="69"/>
      <c r="AH384" s="70"/>
      <c r="AI384" s="71"/>
    </row>
    <row r="385" spans="1:35" x14ac:dyDescent="0.25">
      <c r="A385" s="85">
        <v>384</v>
      </c>
      <c r="B385" s="25">
        <v>45670</v>
      </c>
      <c r="C385" s="26" t="s">
        <v>35</v>
      </c>
      <c r="D385" s="27" t="s">
        <v>36</v>
      </c>
      <c r="E385" s="28">
        <v>4566200</v>
      </c>
      <c r="F385" s="29">
        <v>1734000</v>
      </c>
      <c r="G385" s="30" t="s">
        <v>37</v>
      </c>
      <c r="H385" s="31" t="s">
        <v>38</v>
      </c>
      <c r="I385" s="32">
        <v>339</v>
      </c>
      <c r="J385" s="33">
        <v>45658</v>
      </c>
      <c r="K385" s="34">
        <v>5202000</v>
      </c>
      <c r="L385" s="35" t="s">
        <v>1072</v>
      </c>
      <c r="M385" s="47">
        <v>41214694</v>
      </c>
      <c r="N385" s="26" t="s">
        <v>40</v>
      </c>
      <c r="O385" s="48" t="s">
        <v>1073</v>
      </c>
      <c r="P385" s="38">
        <v>3212638154</v>
      </c>
      <c r="Q385" s="39" t="s">
        <v>42</v>
      </c>
      <c r="R385" s="40">
        <v>41242663</v>
      </c>
      <c r="S385" s="26" t="s">
        <v>951</v>
      </c>
      <c r="T385" s="26" t="s">
        <v>952</v>
      </c>
      <c r="U385" s="39" t="s">
        <v>45</v>
      </c>
      <c r="V385" s="49" t="s">
        <v>206</v>
      </c>
      <c r="W385" s="41">
        <v>79</v>
      </c>
      <c r="X385" s="42">
        <v>45670</v>
      </c>
      <c r="Y385" s="185">
        <v>45747</v>
      </c>
      <c r="Z385" s="57">
        <v>390</v>
      </c>
      <c r="AA385" s="66"/>
      <c r="AB385" s="67"/>
      <c r="AC385" s="67"/>
      <c r="AD385" s="68"/>
      <c r="AE385" s="67"/>
      <c r="AF385" s="67"/>
      <c r="AG385" s="69"/>
      <c r="AH385" s="70"/>
      <c r="AI385" s="71"/>
    </row>
    <row r="386" spans="1:35" x14ac:dyDescent="0.25">
      <c r="A386" s="85">
        <v>385</v>
      </c>
      <c r="B386" s="25">
        <v>45670</v>
      </c>
      <c r="C386" s="26" t="s">
        <v>35</v>
      </c>
      <c r="D386" s="27" t="s">
        <v>47</v>
      </c>
      <c r="E386" s="28">
        <v>4136966</v>
      </c>
      <c r="F386" s="29">
        <v>1571000</v>
      </c>
      <c r="G386" s="30" t="s">
        <v>37</v>
      </c>
      <c r="H386" s="31" t="s">
        <v>38</v>
      </c>
      <c r="I386" s="32">
        <v>341</v>
      </c>
      <c r="J386" s="33">
        <v>45658</v>
      </c>
      <c r="K386" s="34">
        <v>4713000</v>
      </c>
      <c r="L386" s="35" t="s">
        <v>1074</v>
      </c>
      <c r="M386" s="36">
        <v>97611007</v>
      </c>
      <c r="N386" s="26" t="s">
        <v>40</v>
      </c>
      <c r="O386" s="132" t="s">
        <v>1075</v>
      </c>
      <c r="P386" s="161">
        <v>584341045</v>
      </c>
      <c r="Q386" s="39" t="s">
        <v>42</v>
      </c>
      <c r="R386" s="40">
        <v>41242663</v>
      </c>
      <c r="S386" s="26" t="s">
        <v>951</v>
      </c>
      <c r="T386" s="26" t="s">
        <v>952</v>
      </c>
      <c r="U386" s="39" t="s">
        <v>45</v>
      </c>
      <c r="V386" s="49" t="s">
        <v>206</v>
      </c>
      <c r="W386" s="41">
        <v>79</v>
      </c>
      <c r="X386" s="42">
        <v>45670</v>
      </c>
      <c r="Y386" s="185">
        <v>45747</v>
      </c>
      <c r="Z386" s="57">
        <v>391</v>
      </c>
      <c r="AA386" s="66"/>
      <c r="AB386" s="67"/>
      <c r="AC386" s="67"/>
      <c r="AD386" s="68"/>
      <c r="AE386" s="67"/>
      <c r="AF386" s="67"/>
      <c r="AG386" s="69"/>
      <c r="AH386" s="70"/>
      <c r="AI386" s="71"/>
    </row>
    <row r="387" spans="1:35" x14ac:dyDescent="0.25">
      <c r="A387" s="85">
        <v>386</v>
      </c>
      <c r="B387" s="25">
        <v>45671</v>
      </c>
      <c r="C387" s="26" t="s">
        <v>35</v>
      </c>
      <c r="D387" s="27" t="s">
        <v>943</v>
      </c>
      <c r="E387" s="28">
        <v>7540000</v>
      </c>
      <c r="F387" s="123">
        <v>2900000</v>
      </c>
      <c r="G387" s="30" t="s">
        <v>944</v>
      </c>
      <c r="H387" s="31" t="s">
        <v>53</v>
      </c>
      <c r="I387" s="32">
        <v>432</v>
      </c>
      <c r="J387" s="33">
        <v>45670</v>
      </c>
      <c r="K387" s="34">
        <v>7540000</v>
      </c>
      <c r="L387" s="35" t="s">
        <v>1076</v>
      </c>
      <c r="M387" s="36">
        <v>1120575161</v>
      </c>
      <c r="N387" s="37" t="s">
        <v>40</v>
      </c>
      <c r="O387" s="86" t="s">
        <v>1077</v>
      </c>
      <c r="P387" s="38">
        <v>3166263861</v>
      </c>
      <c r="Q387" s="39" t="s">
        <v>42</v>
      </c>
      <c r="R387" s="40">
        <v>1120569296</v>
      </c>
      <c r="S387" s="26" t="s">
        <v>444</v>
      </c>
      <c r="T387" s="26" t="s">
        <v>445</v>
      </c>
      <c r="U387" s="39" t="s">
        <v>45</v>
      </c>
      <c r="V387" s="49" t="s">
        <v>206</v>
      </c>
      <c r="W387" s="41">
        <v>78</v>
      </c>
      <c r="X387" s="43">
        <v>45671</v>
      </c>
      <c r="Y387" s="185">
        <v>45747</v>
      </c>
      <c r="Z387" s="57">
        <v>393</v>
      </c>
      <c r="AA387" s="66"/>
      <c r="AB387" s="67"/>
      <c r="AC387" s="67"/>
      <c r="AD387" s="68"/>
      <c r="AE387" s="67"/>
      <c r="AF387" s="67"/>
      <c r="AG387" s="69"/>
      <c r="AH387" s="70"/>
      <c r="AI387" s="71"/>
    </row>
    <row r="388" spans="1:35" x14ac:dyDescent="0.2">
      <c r="A388" s="85">
        <v>387</v>
      </c>
      <c r="B388" s="25">
        <v>45672</v>
      </c>
      <c r="C388" s="26" t="s">
        <v>35</v>
      </c>
      <c r="D388" s="27" t="s">
        <v>47</v>
      </c>
      <c r="E388" s="55">
        <v>4019400</v>
      </c>
      <c r="F388" s="29">
        <v>1566000</v>
      </c>
      <c r="G388" s="30" t="s">
        <v>266</v>
      </c>
      <c r="H388" s="31" t="s">
        <v>38</v>
      </c>
      <c r="I388" s="32">
        <v>101</v>
      </c>
      <c r="J388" s="46">
        <v>45658</v>
      </c>
      <c r="K388" s="34">
        <v>4698000</v>
      </c>
      <c r="L388" s="35" t="s">
        <v>1078</v>
      </c>
      <c r="M388" s="47">
        <v>1007741741</v>
      </c>
      <c r="N388" s="26" t="s">
        <v>40</v>
      </c>
      <c r="O388" s="138" t="s">
        <v>1079</v>
      </c>
      <c r="P388" s="38">
        <v>3152190409</v>
      </c>
      <c r="Q388" s="39" t="s">
        <v>42</v>
      </c>
      <c r="R388" s="40">
        <v>60317245</v>
      </c>
      <c r="S388" s="26" t="s">
        <v>666</v>
      </c>
      <c r="T388" s="26" t="s">
        <v>667</v>
      </c>
      <c r="U388" s="39" t="s">
        <v>45</v>
      </c>
      <c r="V388" s="49" t="s">
        <v>206</v>
      </c>
      <c r="W388" s="41">
        <v>77</v>
      </c>
      <c r="X388" s="42">
        <v>45672</v>
      </c>
      <c r="Y388" s="185">
        <v>45747</v>
      </c>
      <c r="Z388" s="57">
        <v>394</v>
      </c>
      <c r="AA388" s="66"/>
      <c r="AB388" s="67"/>
      <c r="AC388" s="67"/>
      <c r="AD388" s="68"/>
      <c r="AE388" s="67"/>
      <c r="AF388" s="67"/>
      <c r="AG388" s="69"/>
      <c r="AH388" s="70"/>
      <c r="AI388" s="71"/>
    </row>
    <row r="389" spans="1:35" x14ac:dyDescent="0.25">
      <c r="A389" s="85">
        <v>388</v>
      </c>
      <c r="B389" s="25">
        <v>45672</v>
      </c>
      <c r="C389" s="26" t="s">
        <v>35</v>
      </c>
      <c r="D389" s="27" t="s">
        <v>274</v>
      </c>
      <c r="E389" s="28">
        <v>11550000</v>
      </c>
      <c r="F389" s="29">
        <v>2100000</v>
      </c>
      <c r="G389" s="30" t="s">
        <v>266</v>
      </c>
      <c r="H389" s="31" t="s">
        <v>38</v>
      </c>
      <c r="I389" s="32">
        <v>271</v>
      </c>
      <c r="J389" s="46">
        <v>45658</v>
      </c>
      <c r="K389" s="34">
        <v>12600000</v>
      </c>
      <c r="L389" s="92" t="s">
        <v>1080</v>
      </c>
      <c r="M389" s="47">
        <v>1120578114</v>
      </c>
      <c r="N389" s="26" t="s">
        <v>40</v>
      </c>
      <c r="O389" s="48" t="s">
        <v>1081</v>
      </c>
      <c r="P389" s="38">
        <v>3115920110</v>
      </c>
      <c r="Q389" s="39" t="s">
        <v>42</v>
      </c>
      <c r="R389" s="40">
        <v>79581162</v>
      </c>
      <c r="S389" s="26" t="s">
        <v>269</v>
      </c>
      <c r="T389" s="26" t="s">
        <v>270</v>
      </c>
      <c r="U389" s="39" t="s">
        <v>45</v>
      </c>
      <c r="V389" s="49" t="s">
        <v>206</v>
      </c>
      <c r="W389" s="41">
        <v>167</v>
      </c>
      <c r="X389" s="42">
        <v>45672</v>
      </c>
      <c r="Y389" s="185">
        <v>45838</v>
      </c>
      <c r="Z389" s="57">
        <v>395</v>
      </c>
      <c r="AA389" s="66"/>
      <c r="AB389" s="67"/>
      <c r="AC389" s="67"/>
      <c r="AD389" s="68"/>
      <c r="AE389" s="67"/>
      <c r="AF389" s="67"/>
      <c r="AG389" s="69"/>
      <c r="AH389" s="70"/>
      <c r="AI389" s="71"/>
    </row>
    <row r="390" spans="1:35" x14ac:dyDescent="0.25">
      <c r="A390" s="85">
        <v>389</v>
      </c>
      <c r="B390" s="25">
        <v>45672</v>
      </c>
      <c r="C390" s="26" t="s">
        <v>35</v>
      </c>
      <c r="D390" s="27" t="s">
        <v>607</v>
      </c>
      <c r="E390" s="28">
        <v>20671875</v>
      </c>
      <c r="F390" s="29">
        <v>3500000</v>
      </c>
      <c r="G390" s="30" t="s">
        <v>52</v>
      </c>
      <c r="H390" s="31" t="s">
        <v>53</v>
      </c>
      <c r="I390" s="32">
        <v>169</v>
      </c>
      <c r="J390" s="46">
        <v>45658</v>
      </c>
      <c r="K390" s="34">
        <v>21000000</v>
      </c>
      <c r="L390" s="35" t="s">
        <v>1082</v>
      </c>
      <c r="M390" s="47">
        <v>1077446819</v>
      </c>
      <c r="N390" s="26" t="s">
        <v>1083</v>
      </c>
      <c r="O390" s="86" t="s">
        <v>1084</v>
      </c>
      <c r="P390" s="38">
        <v>3135199110</v>
      </c>
      <c r="Q390" s="39" t="s">
        <v>42</v>
      </c>
      <c r="R390" s="40">
        <v>79581162</v>
      </c>
      <c r="S390" s="26" t="s">
        <v>269</v>
      </c>
      <c r="T390" s="26" t="s">
        <v>270</v>
      </c>
      <c r="U390" s="39" t="s">
        <v>45</v>
      </c>
      <c r="V390" s="49" t="s">
        <v>206</v>
      </c>
      <c r="W390" s="41">
        <v>167</v>
      </c>
      <c r="X390" s="42">
        <v>45672</v>
      </c>
      <c r="Y390" s="185">
        <v>45838</v>
      </c>
      <c r="Z390" s="57">
        <v>396</v>
      </c>
      <c r="AA390" s="66"/>
      <c r="AB390" s="67"/>
      <c r="AC390" s="67"/>
      <c r="AD390" s="68"/>
      <c r="AE390" s="67"/>
      <c r="AF390" s="67"/>
      <c r="AG390" s="69"/>
      <c r="AH390" s="70"/>
      <c r="AI390" s="71"/>
    </row>
    <row r="391" spans="1:35" x14ac:dyDescent="0.25">
      <c r="A391" s="85">
        <v>390</v>
      </c>
      <c r="B391" s="25">
        <v>45672</v>
      </c>
      <c r="C391" s="26" t="s">
        <v>35</v>
      </c>
      <c r="D391" s="27" t="s">
        <v>607</v>
      </c>
      <c r="E391" s="28">
        <v>20671875</v>
      </c>
      <c r="F391" s="29">
        <v>3500000</v>
      </c>
      <c r="G391" s="30" t="s">
        <v>52</v>
      </c>
      <c r="H391" s="31" t="s">
        <v>53</v>
      </c>
      <c r="I391" s="32">
        <v>170</v>
      </c>
      <c r="J391" s="46">
        <v>45658</v>
      </c>
      <c r="K391" s="34">
        <v>21000000</v>
      </c>
      <c r="L391" s="35" t="s">
        <v>1085</v>
      </c>
      <c r="M391" s="47">
        <v>1007623784</v>
      </c>
      <c r="N391" s="26" t="s">
        <v>61</v>
      </c>
      <c r="O391" s="86" t="s">
        <v>1086</v>
      </c>
      <c r="P391" s="38">
        <v>3203679370</v>
      </c>
      <c r="Q391" s="39" t="s">
        <v>42</v>
      </c>
      <c r="R391" s="40">
        <v>79581162</v>
      </c>
      <c r="S391" s="26" t="s">
        <v>269</v>
      </c>
      <c r="T391" s="26" t="s">
        <v>270</v>
      </c>
      <c r="U391" s="39" t="s">
        <v>45</v>
      </c>
      <c r="V391" s="49" t="s">
        <v>206</v>
      </c>
      <c r="W391" s="41">
        <v>167</v>
      </c>
      <c r="X391" s="42">
        <v>45672</v>
      </c>
      <c r="Y391" s="185">
        <v>45838</v>
      </c>
      <c r="Z391" s="57">
        <v>397</v>
      </c>
      <c r="AA391" s="66"/>
      <c r="AB391" s="67"/>
      <c r="AC391" s="67"/>
      <c r="AD391" s="68"/>
      <c r="AE391" s="67"/>
      <c r="AF391" s="67"/>
      <c r="AG391" s="69"/>
      <c r="AH391" s="70"/>
      <c r="AI391" s="71"/>
    </row>
    <row r="392" spans="1:35" x14ac:dyDescent="0.25">
      <c r="A392" s="85">
        <v>391</v>
      </c>
      <c r="B392" s="25">
        <v>45672</v>
      </c>
      <c r="C392" s="26" t="s">
        <v>35</v>
      </c>
      <c r="D392" s="27" t="s">
        <v>1087</v>
      </c>
      <c r="E392" s="28">
        <v>8106667</v>
      </c>
      <c r="F392" s="29">
        <v>3200000</v>
      </c>
      <c r="G392" s="30" t="s">
        <v>944</v>
      </c>
      <c r="H392" s="31" t="s">
        <v>53</v>
      </c>
      <c r="I392" s="32">
        <v>434</v>
      </c>
      <c r="J392" s="33">
        <v>45671</v>
      </c>
      <c r="K392" s="34">
        <v>8213333</v>
      </c>
      <c r="L392" s="35" t="s">
        <v>1088</v>
      </c>
      <c r="M392" s="47">
        <v>41242538</v>
      </c>
      <c r="N392" s="26" t="s">
        <v>40</v>
      </c>
      <c r="O392" s="48" t="s">
        <v>1089</v>
      </c>
      <c r="P392" s="38">
        <v>3105753050</v>
      </c>
      <c r="Q392" s="39" t="s">
        <v>42</v>
      </c>
      <c r="R392" s="40">
        <v>1120569296</v>
      </c>
      <c r="S392" s="26" t="s">
        <v>444</v>
      </c>
      <c r="T392" s="26" t="s">
        <v>891</v>
      </c>
      <c r="U392" s="39" t="s">
        <v>45</v>
      </c>
      <c r="V392" s="49" t="s">
        <v>206</v>
      </c>
      <c r="W392" s="41">
        <v>167</v>
      </c>
      <c r="X392" s="42">
        <v>45672</v>
      </c>
      <c r="Y392" s="185">
        <v>45838</v>
      </c>
      <c r="Z392" s="57">
        <v>398</v>
      </c>
      <c r="AA392" s="66" t="s">
        <v>1090</v>
      </c>
      <c r="AB392" s="67">
        <v>0</v>
      </c>
      <c r="AC392" s="67">
        <v>0</v>
      </c>
      <c r="AD392" s="68">
        <v>0</v>
      </c>
      <c r="AE392" s="67">
        <v>0</v>
      </c>
      <c r="AF392" s="67">
        <v>0</v>
      </c>
      <c r="AG392" s="69">
        <v>5653334</v>
      </c>
      <c r="AH392" s="70">
        <v>45723</v>
      </c>
      <c r="AI392" s="71"/>
    </row>
    <row r="393" spans="1:35" x14ac:dyDescent="0.25">
      <c r="A393" s="85">
        <v>392</v>
      </c>
      <c r="B393" s="25">
        <v>45672</v>
      </c>
      <c r="C393" s="26" t="s">
        <v>35</v>
      </c>
      <c r="D393" s="27" t="s">
        <v>1091</v>
      </c>
      <c r="E393" s="28">
        <v>8106667</v>
      </c>
      <c r="F393" s="29">
        <v>3200000</v>
      </c>
      <c r="G393" s="30" t="s">
        <v>944</v>
      </c>
      <c r="H393" s="31" t="s">
        <v>53</v>
      </c>
      <c r="I393" s="32">
        <v>433</v>
      </c>
      <c r="J393" s="33">
        <v>45671</v>
      </c>
      <c r="K393" s="34">
        <v>8213333</v>
      </c>
      <c r="L393" s="35" t="s">
        <v>1092</v>
      </c>
      <c r="M393" s="47">
        <v>79755619</v>
      </c>
      <c r="N393" s="26" t="s">
        <v>174</v>
      </c>
      <c r="O393" s="48" t="s">
        <v>1093</v>
      </c>
      <c r="P393" s="38">
        <v>3502335596</v>
      </c>
      <c r="Q393" s="39" t="s">
        <v>42</v>
      </c>
      <c r="R393" s="40">
        <v>1120569296</v>
      </c>
      <c r="S393" s="26" t="s">
        <v>444</v>
      </c>
      <c r="T393" s="26" t="s">
        <v>891</v>
      </c>
      <c r="U393" s="39" t="s">
        <v>45</v>
      </c>
      <c r="V393" s="49" t="s">
        <v>206</v>
      </c>
      <c r="W393" s="41">
        <v>167</v>
      </c>
      <c r="X393" s="42">
        <v>45672</v>
      </c>
      <c r="Y393" s="185">
        <v>45838</v>
      </c>
      <c r="Z393" s="57">
        <v>399</v>
      </c>
      <c r="AA393" s="66"/>
      <c r="AB393" s="67"/>
      <c r="AC393" s="67"/>
      <c r="AD393" s="68"/>
      <c r="AE393" s="67"/>
      <c r="AF393" s="67"/>
      <c r="AG393" s="69"/>
      <c r="AH393" s="70"/>
      <c r="AI393" s="71"/>
    </row>
    <row r="394" spans="1:35" x14ac:dyDescent="0.2">
      <c r="A394" s="85">
        <v>393</v>
      </c>
      <c r="B394" s="25">
        <v>45673</v>
      </c>
      <c r="C394" s="26" t="s">
        <v>35</v>
      </c>
      <c r="D394" s="56" t="s">
        <v>1094</v>
      </c>
      <c r="E394" s="28">
        <v>214700000</v>
      </c>
      <c r="F394" s="29">
        <v>0</v>
      </c>
      <c r="G394" s="30" t="s">
        <v>52</v>
      </c>
      <c r="H394" s="31" t="s">
        <v>53</v>
      </c>
      <c r="I394" s="32">
        <v>350</v>
      </c>
      <c r="J394" s="33">
        <v>45658</v>
      </c>
      <c r="K394" s="34">
        <v>314700000</v>
      </c>
      <c r="L394" s="35" t="s">
        <v>1095</v>
      </c>
      <c r="M394" s="36">
        <v>1127060236</v>
      </c>
      <c r="N394" s="37" t="s">
        <v>885</v>
      </c>
      <c r="O394" s="48" t="s">
        <v>1096</v>
      </c>
      <c r="P394" s="38">
        <v>3502055451</v>
      </c>
      <c r="Q394" s="39" t="s">
        <v>42</v>
      </c>
      <c r="R394" s="94">
        <v>19263867</v>
      </c>
      <c r="S394" s="26" t="s">
        <v>57</v>
      </c>
      <c r="T394" s="26" t="s">
        <v>58</v>
      </c>
      <c r="U394" s="39" t="s">
        <v>45</v>
      </c>
      <c r="V394" s="49" t="s">
        <v>206</v>
      </c>
      <c r="W394" s="41">
        <v>166</v>
      </c>
      <c r="X394" s="42">
        <v>45673</v>
      </c>
      <c r="Y394" s="185">
        <v>45838</v>
      </c>
      <c r="Z394" s="57">
        <v>401</v>
      </c>
      <c r="AA394" s="66">
        <v>45733</v>
      </c>
      <c r="AB394" s="67">
        <v>0</v>
      </c>
      <c r="AC394" s="67">
        <v>0</v>
      </c>
      <c r="AD394" s="68">
        <v>0</v>
      </c>
      <c r="AE394" s="67">
        <v>0</v>
      </c>
      <c r="AF394" s="67">
        <v>0</v>
      </c>
      <c r="AG394" s="69">
        <v>97358036</v>
      </c>
      <c r="AH394" s="70">
        <v>45777</v>
      </c>
      <c r="AI394" s="71" t="s">
        <v>1097</v>
      </c>
    </row>
    <row r="395" spans="1:35" x14ac:dyDescent="0.25">
      <c r="A395" s="85">
        <v>394</v>
      </c>
      <c r="B395" s="25">
        <v>45673</v>
      </c>
      <c r="C395" s="26" t="s">
        <v>35</v>
      </c>
      <c r="D395" s="60" t="s">
        <v>1098</v>
      </c>
      <c r="E395" s="34">
        <v>7346667</v>
      </c>
      <c r="F395" s="29">
        <v>2900000</v>
      </c>
      <c r="G395" s="30" t="s">
        <v>944</v>
      </c>
      <c r="H395" s="31" t="s">
        <v>53</v>
      </c>
      <c r="I395" s="32">
        <v>436</v>
      </c>
      <c r="J395" s="33">
        <v>45671</v>
      </c>
      <c r="K395" s="34">
        <v>7443333</v>
      </c>
      <c r="L395" s="175" t="s">
        <v>1099</v>
      </c>
      <c r="M395" s="176">
        <v>1120580029</v>
      </c>
      <c r="N395" s="157" t="s">
        <v>40</v>
      </c>
      <c r="O395" s="177" t="s">
        <v>1100</v>
      </c>
      <c r="P395" s="154">
        <v>3222630396</v>
      </c>
      <c r="Q395" s="44" t="s">
        <v>42</v>
      </c>
      <c r="R395" s="168">
        <v>1120569296</v>
      </c>
      <c r="S395" s="142" t="s">
        <v>444</v>
      </c>
      <c r="T395" s="142" t="s">
        <v>477</v>
      </c>
      <c r="U395" s="39" t="s">
        <v>45</v>
      </c>
      <c r="V395" s="49" t="s">
        <v>206</v>
      </c>
      <c r="W395" s="41">
        <v>75</v>
      </c>
      <c r="X395" s="42">
        <v>45673</v>
      </c>
      <c r="Y395" s="185">
        <v>45688</v>
      </c>
      <c r="Z395" s="57">
        <v>402</v>
      </c>
      <c r="AA395" s="66"/>
      <c r="AB395" s="67"/>
      <c r="AC395" s="67"/>
      <c r="AD395" s="68"/>
      <c r="AE395" s="67"/>
      <c r="AF395" s="67"/>
      <c r="AG395" s="69"/>
      <c r="AH395" s="70"/>
      <c r="AI395" s="71"/>
    </row>
    <row r="396" spans="1:35" x14ac:dyDescent="0.25">
      <c r="A396" s="85">
        <v>395</v>
      </c>
      <c r="B396" s="25">
        <v>45673</v>
      </c>
      <c r="C396" s="26" t="s">
        <v>35</v>
      </c>
      <c r="D396" s="27" t="s">
        <v>120</v>
      </c>
      <c r="E396" s="28">
        <v>25200000</v>
      </c>
      <c r="F396" s="29">
        <v>0</v>
      </c>
      <c r="G396" s="30" t="s">
        <v>52</v>
      </c>
      <c r="H396" s="31" t="s">
        <v>53</v>
      </c>
      <c r="I396" s="32">
        <v>74</v>
      </c>
      <c r="J396" s="33">
        <v>45658</v>
      </c>
      <c r="K396" s="34">
        <v>25200000</v>
      </c>
      <c r="L396" s="35" t="s">
        <v>1101</v>
      </c>
      <c r="M396" s="36">
        <v>16076116</v>
      </c>
      <c r="N396" s="37" t="s">
        <v>159</v>
      </c>
      <c r="O396" s="48" t="s">
        <v>1102</v>
      </c>
      <c r="P396" s="38">
        <v>3138569631</v>
      </c>
      <c r="Q396" s="44" t="s">
        <v>42</v>
      </c>
      <c r="R396" s="40">
        <v>1129574804</v>
      </c>
      <c r="S396" s="35" t="s">
        <v>124</v>
      </c>
      <c r="T396" s="130" t="s">
        <v>125</v>
      </c>
      <c r="U396" s="39" t="s">
        <v>45</v>
      </c>
      <c r="V396" s="49" t="s">
        <v>206</v>
      </c>
      <c r="W396" s="41">
        <v>106</v>
      </c>
      <c r="X396" s="42">
        <v>45673</v>
      </c>
      <c r="Y396" s="185">
        <v>45777</v>
      </c>
      <c r="Z396" s="57">
        <v>403</v>
      </c>
      <c r="AA396" s="66"/>
      <c r="AB396" s="67"/>
      <c r="AC396" s="67"/>
      <c r="AD396" s="68"/>
      <c r="AE396" s="67"/>
      <c r="AF396" s="67"/>
      <c r="AG396" s="69"/>
      <c r="AH396" s="70"/>
      <c r="AI396" s="71"/>
    </row>
    <row r="397" spans="1:35" x14ac:dyDescent="0.25">
      <c r="A397" s="85">
        <v>396</v>
      </c>
      <c r="B397" s="25">
        <v>45673</v>
      </c>
      <c r="C397" s="26" t="s">
        <v>95</v>
      </c>
      <c r="D397" s="60" t="s">
        <v>1103</v>
      </c>
      <c r="E397" s="34">
        <v>6150000000</v>
      </c>
      <c r="F397" s="29">
        <v>0</v>
      </c>
      <c r="G397" s="30" t="s">
        <v>102</v>
      </c>
      <c r="H397" s="31" t="s">
        <v>103</v>
      </c>
      <c r="I397" s="32">
        <v>435</v>
      </c>
      <c r="J397" s="33">
        <v>45671</v>
      </c>
      <c r="K397" s="34">
        <v>6150000000</v>
      </c>
      <c r="L397" s="35" t="s">
        <v>1104</v>
      </c>
      <c r="M397" s="47" t="s">
        <v>1105</v>
      </c>
      <c r="N397" s="27" t="s">
        <v>66</v>
      </c>
      <c r="O397" s="86" t="s">
        <v>1106</v>
      </c>
      <c r="P397" s="38">
        <v>7023267</v>
      </c>
      <c r="Q397" s="39" t="s">
        <v>74</v>
      </c>
      <c r="R397" s="94">
        <v>19263867</v>
      </c>
      <c r="S397" s="26" t="s">
        <v>57</v>
      </c>
      <c r="T397" s="26" t="s">
        <v>273</v>
      </c>
      <c r="U397" s="39" t="s">
        <v>45</v>
      </c>
      <c r="V397" s="49" t="s">
        <v>206</v>
      </c>
      <c r="W397" s="41">
        <v>162</v>
      </c>
      <c r="X397" s="42">
        <v>45673</v>
      </c>
      <c r="Y397" s="185">
        <v>45777</v>
      </c>
      <c r="Z397" s="57">
        <v>404</v>
      </c>
      <c r="AA397" s="66"/>
      <c r="AB397" s="67"/>
      <c r="AC397" s="67"/>
      <c r="AD397" s="68"/>
      <c r="AE397" s="67"/>
      <c r="AF397" s="67"/>
      <c r="AG397" s="69"/>
      <c r="AH397" s="70"/>
      <c r="AI397" s="71"/>
    </row>
    <row r="398" spans="1:35" x14ac:dyDescent="0.25">
      <c r="A398" s="85">
        <v>397</v>
      </c>
      <c r="B398" s="25">
        <v>45674</v>
      </c>
      <c r="C398" s="26" t="s">
        <v>35</v>
      </c>
      <c r="D398" s="27" t="s">
        <v>274</v>
      </c>
      <c r="E398" s="28">
        <v>11812500</v>
      </c>
      <c r="F398" s="29">
        <v>2100000</v>
      </c>
      <c r="G398" s="30" t="s">
        <v>266</v>
      </c>
      <c r="H398" s="31" t="s">
        <v>38</v>
      </c>
      <c r="I398" s="32">
        <v>308</v>
      </c>
      <c r="J398" s="33">
        <v>45658</v>
      </c>
      <c r="K398" s="34">
        <v>12600000</v>
      </c>
      <c r="L398" s="35" t="s">
        <v>1107</v>
      </c>
      <c r="M398" s="36">
        <v>1102583727</v>
      </c>
      <c r="N398" s="26" t="s">
        <v>1108</v>
      </c>
      <c r="O398" s="86" t="s">
        <v>1109</v>
      </c>
      <c r="P398" s="91">
        <v>3225280795</v>
      </c>
      <c r="Q398" s="44" t="s">
        <v>42</v>
      </c>
      <c r="R398" s="40">
        <v>79581162</v>
      </c>
      <c r="S398" s="26" t="s">
        <v>269</v>
      </c>
      <c r="T398" s="26" t="s">
        <v>270</v>
      </c>
      <c r="U398" s="39" t="s">
        <v>45</v>
      </c>
      <c r="V398" s="49" t="s">
        <v>206</v>
      </c>
      <c r="W398" s="41">
        <v>165</v>
      </c>
      <c r="X398" s="42">
        <v>45674</v>
      </c>
      <c r="Y398" s="185">
        <v>45838</v>
      </c>
      <c r="Z398" s="57">
        <v>405</v>
      </c>
      <c r="AA398" s="66"/>
      <c r="AB398" s="67"/>
      <c r="AC398" s="67"/>
      <c r="AD398" s="68"/>
      <c r="AE398" s="67"/>
      <c r="AF398" s="67"/>
      <c r="AG398" s="69"/>
      <c r="AH398" s="70"/>
      <c r="AI398" s="71"/>
    </row>
    <row r="399" spans="1:35" x14ac:dyDescent="0.25">
      <c r="A399" s="85">
        <v>398</v>
      </c>
      <c r="B399" s="25">
        <v>45674</v>
      </c>
      <c r="C399" s="26" t="s">
        <v>35</v>
      </c>
      <c r="D399" s="27" t="s">
        <v>607</v>
      </c>
      <c r="E399" s="28">
        <v>19687500</v>
      </c>
      <c r="F399" s="29">
        <v>3500000</v>
      </c>
      <c r="G399" s="30" t="s">
        <v>52</v>
      </c>
      <c r="H399" s="31" t="s">
        <v>53</v>
      </c>
      <c r="I399" s="32">
        <v>167</v>
      </c>
      <c r="J399" s="33">
        <v>45658</v>
      </c>
      <c r="K399" s="34">
        <v>21000000</v>
      </c>
      <c r="L399" s="35" t="s">
        <v>1110</v>
      </c>
      <c r="M399" s="36">
        <v>1006700684</v>
      </c>
      <c r="N399" s="37" t="s">
        <v>61</v>
      </c>
      <c r="O399" s="86" t="s">
        <v>1111</v>
      </c>
      <c r="P399" s="38">
        <v>3232359517</v>
      </c>
      <c r="Q399" s="44" t="s">
        <v>42</v>
      </c>
      <c r="R399" s="40">
        <v>79581162</v>
      </c>
      <c r="S399" s="26" t="s">
        <v>269</v>
      </c>
      <c r="T399" s="26" t="s">
        <v>270</v>
      </c>
      <c r="U399" s="39" t="s">
        <v>45</v>
      </c>
      <c r="V399" s="49" t="s">
        <v>206</v>
      </c>
      <c r="W399" s="41">
        <v>165</v>
      </c>
      <c r="X399" s="42">
        <v>45674</v>
      </c>
      <c r="Y399" s="185">
        <v>45838</v>
      </c>
      <c r="Z399" s="57">
        <v>406</v>
      </c>
      <c r="AA399" s="66">
        <v>45687</v>
      </c>
      <c r="AB399" s="67">
        <v>480</v>
      </c>
      <c r="AC399" s="67"/>
      <c r="AD399" s="68">
        <v>4375000</v>
      </c>
      <c r="AE399" s="67">
        <v>0</v>
      </c>
      <c r="AF399" s="67">
        <v>0</v>
      </c>
      <c r="AG399" s="69">
        <f>AD399+E399</f>
        <v>24062500</v>
      </c>
      <c r="AH399" s="70">
        <v>45731</v>
      </c>
      <c r="AI399" s="71" t="s">
        <v>1112</v>
      </c>
    </row>
    <row r="400" spans="1:35" x14ac:dyDescent="0.25">
      <c r="A400" s="85">
        <v>399</v>
      </c>
      <c r="B400" s="25">
        <v>45674</v>
      </c>
      <c r="C400" s="26" t="s">
        <v>35</v>
      </c>
      <c r="D400" s="27" t="s">
        <v>607</v>
      </c>
      <c r="E400" s="28">
        <v>19687500</v>
      </c>
      <c r="F400" s="29">
        <v>3500000</v>
      </c>
      <c r="G400" s="30" t="s">
        <v>52</v>
      </c>
      <c r="H400" s="31" t="s">
        <v>53</v>
      </c>
      <c r="I400" s="32">
        <v>168</v>
      </c>
      <c r="J400" s="33">
        <v>45658</v>
      </c>
      <c r="K400" s="34">
        <v>21000000</v>
      </c>
      <c r="L400" s="35" t="s">
        <v>1113</v>
      </c>
      <c r="M400" s="36">
        <v>1121930519</v>
      </c>
      <c r="N400" s="37" t="s">
        <v>61</v>
      </c>
      <c r="O400" s="86" t="s">
        <v>1114</v>
      </c>
      <c r="P400" s="39">
        <v>3107318282</v>
      </c>
      <c r="Q400" s="44" t="s">
        <v>42</v>
      </c>
      <c r="R400" s="40">
        <v>79581162</v>
      </c>
      <c r="S400" s="26" t="s">
        <v>269</v>
      </c>
      <c r="T400" s="26" t="s">
        <v>270</v>
      </c>
      <c r="U400" s="39" t="s">
        <v>45</v>
      </c>
      <c r="V400" s="49" t="s">
        <v>206</v>
      </c>
      <c r="W400" s="41">
        <v>165</v>
      </c>
      <c r="X400" s="42">
        <v>45674</v>
      </c>
      <c r="Y400" s="185">
        <v>45838</v>
      </c>
      <c r="Z400" s="57">
        <v>407</v>
      </c>
      <c r="AA400" s="66"/>
      <c r="AB400" s="67"/>
      <c r="AC400" s="67"/>
      <c r="AD400" s="68"/>
      <c r="AE400" s="67"/>
      <c r="AF400" s="67"/>
      <c r="AG400" s="69"/>
      <c r="AH400" s="70"/>
      <c r="AI400" s="71"/>
    </row>
    <row r="401" spans="1:35" x14ac:dyDescent="0.25">
      <c r="A401" s="85">
        <v>400</v>
      </c>
      <c r="B401" s="25">
        <v>45677</v>
      </c>
      <c r="C401" s="26" t="s">
        <v>35</v>
      </c>
      <c r="D401" s="27" t="s">
        <v>1115</v>
      </c>
      <c r="E401" s="28">
        <v>5520000</v>
      </c>
      <c r="F401" s="29">
        <v>2300000</v>
      </c>
      <c r="G401" s="30" t="s">
        <v>944</v>
      </c>
      <c r="H401" s="31" t="s">
        <v>53</v>
      </c>
      <c r="I401" s="32">
        <v>437</v>
      </c>
      <c r="J401" s="33">
        <v>45671</v>
      </c>
      <c r="K401" s="34">
        <v>5826667</v>
      </c>
      <c r="L401" s="35" t="s">
        <v>1116</v>
      </c>
      <c r="M401" s="36">
        <v>1121957209</v>
      </c>
      <c r="N401" s="37" t="s">
        <v>61</v>
      </c>
      <c r="O401" s="86" t="s">
        <v>1117</v>
      </c>
      <c r="P401" s="38">
        <v>3162708886</v>
      </c>
      <c r="Q401" s="44" t="s">
        <v>42</v>
      </c>
      <c r="R401" s="40">
        <v>1120569296</v>
      </c>
      <c r="S401" s="26" t="s">
        <v>444</v>
      </c>
      <c r="T401" s="26" t="s">
        <v>891</v>
      </c>
      <c r="U401" s="39" t="s">
        <v>45</v>
      </c>
      <c r="V401" s="49" t="s">
        <v>206</v>
      </c>
      <c r="W401" s="41">
        <v>72</v>
      </c>
      <c r="X401" s="42">
        <v>45677</v>
      </c>
      <c r="Y401" s="185">
        <v>45747</v>
      </c>
      <c r="Z401" s="57">
        <v>408</v>
      </c>
      <c r="AA401" s="66"/>
      <c r="AB401" s="67"/>
      <c r="AC401" s="67"/>
      <c r="AD401" s="68"/>
      <c r="AE401" s="67"/>
      <c r="AF401" s="67"/>
      <c r="AG401" s="69"/>
      <c r="AH401" s="70"/>
      <c r="AI401" s="71"/>
    </row>
    <row r="402" spans="1:35" x14ac:dyDescent="0.25">
      <c r="A402" s="85">
        <v>401</v>
      </c>
      <c r="B402" s="25">
        <v>45677</v>
      </c>
      <c r="C402" s="26" t="s">
        <v>35</v>
      </c>
      <c r="D402" s="27" t="s">
        <v>47</v>
      </c>
      <c r="E402" s="55">
        <v>3758400</v>
      </c>
      <c r="F402" s="29">
        <v>1566000</v>
      </c>
      <c r="G402" s="178" t="s">
        <v>37</v>
      </c>
      <c r="H402" s="31" t="s">
        <v>38</v>
      </c>
      <c r="I402" s="32">
        <v>85</v>
      </c>
      <c r="J402" s="46">
        <v>45658</v>
      </c>
      <c r="K402" s="179">
        <v>4698000</v>
      </c>
      <c r="L402" s="35" t="s">
        <v>1118</v>
      </c>
      <c r="M402" s="47">
        <v>46670497</v>
      </c>
      <c r="N402" s="26" t="s">
        <v>1119</v>
      </c>
      <c r="O402" s="86" t="s">
        <v>1120</v>
      </c>
      <c r="P402" s="38">
        <v>3177008343</v>
      </c>
      <c r="Q402" s="44" t="s">
        <v>42</v>
      </c>
      <c r="R402" s="40">
        <v>60317245</v>
      </c>
      <c r="S402" s="26" t="s">
        <v>666</v>
      </c>
      <c r="T402" s="26" t="s">
        <v>667</v>
      </c>
      <c r="U402" s="39" t="s">
        <v>45</v>
      </c>
      <c r="V402" s="49" t="s">
        <v>206</v>
      </c>
      <c r="W402" s="41">
        <v>72</v>
      </c>
      <c r="X402" s="42">
        <v>45677</v>
      </c>
      <c r="Y402" s="185">
        <v>45747</v>
      </c>
      <c r="Z402" s="57">
        <v>409</v>
      </c>
      <c r="AA402" s="66"/>
      <c r="AB402" s="67"/>
      <c r="AC402" s="67"/>
      <c r="AD402" s="68"/>
      <c r="AE402" s="67"/>
      <c r="AF402" s="67"/>
      <c r="AG402" s="69"/>
      <c r="AH402" s="70"/>
      <c r="AI402" s="71"/>
    </row>
    <row r="403" spans="1:35" x14ac:dyDescent="0.25">
      <c r="A403" s="85">
        <v>402</v>
      </c>
      <c r="B403" s="25">
        <v>45677</v>
      </c>
      <c r="C403" s="26" t="s">
        <v>35</v>
      </c>
      <c r="D403" s="27" t="s">
        <v>47</v>
      </c>
      <c r="E403" s="55">
        <v>3758400</v>
      </c>
      <c r="F403" s="29">
        <v>1566000</v>
      </c>
      <c r="G403" s="178" t="s">
        <v>37</v>
      </c>
      <c r="H403" s="31" t="s">
        <v>38</v>
      </c>
      <c r="I403" s="32">
        <v>84</v>
      </c>
      <c r="J403" s="46">
        <v>45658</v>
      </c>
      <c r="K403" s="179">
        <v>4698000</v>
      </c>
      <c r="L403" s="35" t="s">
        <v>1121</v>
      </c>
      <c r="M403" s="36">
        <v>1001941545</v>
      </c>
      <c r="N403" s="26" t="s">
        <v>40</v>
      </c>
      <c r="O403" s="86" t="s">
        <v>1122</v>
      </c>
      <c r="P403" s="38">
        <v>3214751602</v>
      </c>
      <c r="Q403" s="44" t="s">
        <v>42</v>
      </c>
      <c r="R403" s="40">
        <v>60317245</v>
      </c>
      <c r="S403" s="26" t="s">
        <v>666</v>
      </c>
      <c r="T403" s="26" t="s">
        <v>667</v>
      </c>
      <c r="U403" s="39" t="s">
        <v>45</v>
      </c>
      <c r="V403" s="49" t="s">
        <v>206</v>
      </c>
      <c r="W403" s="41">
        <v>72</v>
      </c>
      <c r="X403" s="42">
        <v>45677</v>
      </c>
      <c r="Y403" s="185">
        <v>45747</v>
      </c>
      <c r="Z403" s="57">
        <v>410</v>
      </c>
      <c r="AA403" s="66"/>
      <c r="AB403" s="67"/>
      <c r="AC403" s="67"/>
      <c r="AD403" s="68"/>
      <c r="AE403" s="67"/>
      <c r="AF403" s="67"/>
      <c r="AG403" s="69"/>
      <c r="AH403" s="70"/>
      <c r="AI403" s="71"/>
    </row>
    <row r="404" spans="1:35" x14ac:dyDescent="0.25">
      <c r="A404" s="85">
        <v>403</v>
      </c>
      <c r="B404" s="25">
        <v>45677</v>
      </c>
      <c r="C404" s="26" t="s">
        <v>35</v>
      </c>
      <c r="D404" s="27" t="s">
        <v>1123</v>
      </c>
      <c r="E404" s="28">
        <v>30000000</v>
      </c>
      <c r="F404" s="29">
        <v>5000000</v>
      </c>
      <c r="G404" s="30" t="s">
        <v>944</v>
      </c>
      <c r="H404" s="31" t="s">
        <v>53</v>
      </c>
      <c r="I404" s="32">
        <v>440</v>
      </c>
      <c r="J404" s="46">
        <v>45658</v>
      </c>
      <c r="K404" s="34">
        <v>30000000</v>
      </c>
      <c r="L404" s="35" t="s">
        <v>1124</v>
      </c>
      <c r="M404" s="47">
        <v>53009636</v>
      </c>
      <c r="N404" s="26" t="s">
        <v>174</v>
      </c>
      <c r="O404" s="86" t="s">
        <v>1125</v>
      </c>
      <c r="P404" s="38">
        <v>3016914131</v>
      </c>
      <c r="Q404" s="44" t="s">
        <v>42</v>
      </c>
      <c r="R404" s="36">
        <v>1016077845</v>
      </c>
      <c r="S404" s="26" t="s">
        <v>43</v>
      </c>
      <c r="T404" s="26" t="s">
        <v>44</v>
      </c>
      <c r="U404" s="39" t="s">
        <v>45</v>
      </c>
      <c r="V404" s="49" t="s">
        <v>46</v>
      </c>
      <c r="W404" s="41">
        <v>6</v>
      </c>
      <c r="X404" s="42">
        <v>45677</v>
      </c>
      <c r="Y404" s="185">
        <v>45857</v>
      </c>
      <c r="Z404" s="57">
        <v>411</v>
      </c>
      <c r="AA404" s="66"/>
      <c r="AB404" s="67"/>
      <c r="AC404" s="67"/>
      <c r="AD404" s="68"/>
      <c r="AE404" s="67"/>
      <c r="AF404" s="67"/>
      <c r="AG404" s="69"/>
      <c r="AH404" s="70"/>
      <c r="AI404" s="71"/>
    </row>
    <row r="405" spans="1:35" x14ac:dyDescent="0.25">
      <c r="A405" s="85">
        <v>404</v>
      </c>
      <c r="B405" s="25">
        <v>45678</v>
      </c>
      <c r="C405" s="26" t="s">
        <v>35</v>
      </c>
      <c r="D405" s="27" t="s">
        <v>1126</v>
      </c>
      <c r="E405" s="28">
        <v>45000000</v>
      </c>
      <c r="F405" s="29">
        <v>0</v>
      </c>
      <c r="G405" s="30" t="s">
        <v>52</v>
      </c>
      <c r="H405" s="31" t="s">
        <v>53</v>
      </c>
      <c r="I405" s="32">
        <v>344</v>
      </c>
      <c r="J405" s="46">
        <v>45658</v>
      </c>
      <c r="K405" s="34">
        <v>45000000</v>
      </c>
      <c r="L405" s="35" t="s">
        <v>1127</v>
      </c>
      <c r="M405" s="36" t="s">
        <v>1128</v>
      </c>
      <c r="N405" s="27" t="s">
        <v>66</v>
      </c>
      <c r="O405" s="86" t="s">
        <v>1129</v>
      </c>
      <c r="P405" s="38">
        <v>3173630961</v>
      </c>
      <c r="Q405" s="44" t="s">
        <v>42</v>
      </c>
      <c r="R405" s="94">
        <v>19263867</v>
      </c>
      <c r="S405" s="26" t="s">
        <v>57</v>
      </c>
      <c r="T405" s="26" t="s">
        <v>273</v>
      </c>
      <c r="U405" s="39" t="s">
        <v>45</v>
      </c>
      <c r="V405" s="49" t="s">
        <v>46</v>
      </c>
      <c r="W405" s="41">
        <v>3</v>
      </c>
      <c r="X405" s="42">
        <v>45679</v>
      </c>
      <c r="Y405" s="185">
        <v>45768</v>
      </c>
      <c r="Z405" s="57">
        <v>439</v>
      </c>
      <c r="AA405" s="66">
        <v>45747</v>
      </c>
      <c r="AB405" s="67">
        <v>815</v>
      </c>
      <c r="AC405" s="67">
        <v>1222</v>
      </c>
      <c r="AD405" s="68">
        <v>22500000</v>
      </c>
      <c r="AE405" s="67">
        <v>0</v>
      </c>
      <c r="AF405" s="67">
        <v>0</v>
      </c>
      <c r="AG405" s="69">
        <f>AD405+E405</f>
        <v>67500000</v>
      </c>
      <c r="AH405" s="70">
        <f>Y405</f>
        <v>45768</v>
      </c>
      <c r="AI405" s="71"/>
    </row>
    <row r="406" spans="1:35" x14ac:dyDescent="0.25">
      <c r="A406" s="85">
        <v>405</v>
      </c>
      <c r="B406" s="25">
        <v>45678</v>
      </c>
      <c r="C406" s="26" t="s">
        <v>35</v>
      </c>
      <c r="D406" s="27" t="s">
        <v>274</v>
      </c>
      <c r="E406" s="28">
        <v>11287500</v>
      </c>
      <c r="F406" s="29">
        <v>2100000</v>
      </c>
      <c r="G406" s="30" t="s">
        <v>266</v>
      </c>
      <c r="H406" s="31" t="s">
        <v>38</v>
      </c>
      <c r="I406" s="32">
        <v>222</v>
      </c>
      <c r="J406" s="33">
        <v>45658</v>
      </c>
      <c r="K406" s="34">
        <v>12600000</v>
      </c>
      <c r="L406" s="35" t="s">
        <v>1130</v>
      </c>
      <c r="M406" s="36">
        <v>1120571419</v>
      </c>
      <c r="N406" s="26" t="s">
        <v>40</v>
      </c>
      <c r="O406" s="86" t="s">
        <v>1131</v>
      </c>
      <c r="P406" s="91">
        <v>3138021210</v>
      </c>
      <c r="Q406" s="44" t="s">
        <v>42</v>
      </c>
      <c r="R406" s="40">
        <v>79581162</v>
      </c>
      <c r="S406" s="26" t="s">
        <v>269</v>
      </c>
      <c r="T406" s="26" t="s">
        <v>270</v>
      </c>
      <c r="U406" s="39" t="s">
        <v>45</v>
      </c>
      <c r="V406" s="49" t="s">
        <v>206</v>
      </c>
      <c r="W406" s="41">
        <v>161</v>
      </c>
      <c r="X406" s="42">
        <v>45678</v>
      </c>
      <c r="Y406" s="185">
        <v>45838</v>
      </c>
      <c r="Z406" s="57">
        <v>440</v>
      </c>
      <c r="AA406" s="66"/>
      <c r="AB406" s="67"/>
      <c r="AC406" s="67"/>
      <c r="AD406" s="68"/>
      <c r="AE406" s="67"/>
      <c r="AF406" s="67"/>
      <c r="AG406" s="69"/>
      <c r="AH406" s="70"/>
      <c r="AI406" s="71"/>
    </row>
    <row r="407" spans="1:35" x14ac:dyDescent="0.25">
      <c r="A407" s="85">
        <v>406</v>
      </c>
      <c r="B407" s="25">
        <v>45680</v>
      </c>
      <c r="C407" s="26" t="s">
        <v>35</v>
      </c>
      <c r="D407" s="27" t="s">
        <v>1132</v>
      </c>
      <c r="E407" s="28">
        <v>3910000</v>
      </c>
      <c r="F407" s="29">
        <v>1700000</v>
      </c>
      <c r="G407" s="30" t="s">
        <v>940</v>
      </c>
      <c r="H407" s="31" t="s">
        <v>1133</v>
      </c>
      <c r="I407" s="32">
        <v>416</v>
      </c>
      <c r="J407" s="33">
        <v>45658</v>
      </c>
      <c r="K407" s="34">
        <v>4816667</v>
      </c>
      <c r="L407" s="35" t="s">
        <v>1134</v>
      </c>
      <c r="M407" s="36">
        <v>80234754</v>
      </c>
      <c r="N407" s="26" t="s">
        <v>1135</v>
      </c>
      <c r="O407" s="86" t="s">
        <v>1136</v>
      </c>
      <c r="P407" s="38">
        <v>3203395675</v>
      </c>
      <c r="Q407" s="44" t="s">
        <v>42</v>
      </c>
      <c r="R407" s="40">
        <v>1129574804</v>
      </c>
      <c r="S407" s="26" t="s">
        <v>75</v>
      </c>
      <c r="T407" s="26" t="s">
        <v>349</v>
      </c>
      <c r="U407" s="39" t="s">
        <v>45</v>
      </c>
      <c r="V407" s="49" t="s">
        <v>206</v>
      </c>
      <c r="W407" s="41">
        <v>69</v>
      </c>
      <c r="X407" s="42">
        <v>45680</v>
      </c>
      <c r="Y407" s="185">
        <v>45747</v>
      </c>
      <c r="Z407" s="57">
        <v>442</v>
      </c>
      <c r="AA407" s="66"/>
      <c r="AB407" s="67"/>
      <c r="AC407" s="67"/>
      <c r="AD407" s="68"/>
      <c r="AE407" s="67"/>
      <c r="AF407" s="67"/>
      <c r="AG407" s="69"/>
      <c r="AH407" s="70"/>
      <c r="AI407" s="71"/>
    </row>
    <row r="408" spans="1:35" x14ac:dyDescent="0.25">
      <c r="A408" s="85">
        <v>407</v>
      </c>
      <c r="B408" s="25">
        <v>45681</v>
      </c>
      <c r="C408" s="26" t="s">
        <v>35</v>
      </c>
      <c r="D408" s="27" t="s">
        <v>81</v>
      </c>
      <c r="E408" s="28">
        <v>21750000</v>
      </c>
      <c r="F408" s="29">
        <v>0</v>
      </c>
      <c r="G408" s="30" t="s">
        <v>52</v>
      </c>
      <c r="H408" s="31" t="s">
        <v>53</v>
      </c>
      <c r="I408" s="32">
        <v>470</v>
      </c>
      <c r="J408" s="33">
        <v>45679</v>
      </c>
      <c r="K408" s="34">
        <v>21750000</v>
      </c>
      <c r="L408" s="35" t="s">
        <v>1137</v>
      </c>
      <c r="M408" s="47">
        <v>39001882</v>
      </c>
      <c r="N408" s="26" t="s">
        <v>614</v>
      </c>
      <c r="O408" s="86" t="s">
        <v>1138</v>
      </c>
      <c r="P408" s="38">
        <v>3002846996</v>
      </c>
      <c r="Q408" s="44" t="s">
        <v>42</v>
      </c>
      <c r="R408" s="94">
        <v>19263867</v>
      </c>
      <c r="S408" s="26" t="s">
        <v>57</v>
      </c>
      <c r="T408" s="26" t="s">
        <v>273</v>
      </c>
      <c r="U408" s="39" t="s">
        <v>45</v>
      </c>
      <c r="V408" s="49" t="s">
        <v>206</v>
      </c>
      <c r="W408" s="41">
        <v>38</v>
      </c>
      <c r="X408" s="42">
        <v>45681</v>
      </c>
      <c r="Y408" s="185">
        <v>45747</v>
      </c>
      <c r="Z408" s="57">
        <v>444</v>
      </c>
      <c r="AA408" s="66"/>
      <c r="AB408" s="67"/>
      <c r="AC408" s="67"/>
      <c r="AD408" s="68"/>
      <c r="AE408" s="67"/>
      <c r="AF408" s="67"/>
      <c r="AG408" s="69"/>
      <c r="AH408" s="70"/>
      <c r="AI408" s="71"/>
    </row>
    <row r="409" spans="1:35" x14ac:dyDescent="0.25">
      <c r="A409" s="85">
        <v>408</v>
      </c>
      <c r="B409" s="25">
        <v>45684</v>
      </c>
      <c r="C409" s="26" t="s">
        <v>35</v>
      </c>
      <c r="D409" s="27" t="s">
        <v>1139</v>
      </c>
      <c r="E409" s="28">
        <v>180000000</v>
      </c>
      <c r="F409" s="29">
        <v>0</v>
      </c>
      <c r="G409" s="30" t="s">
        <v>52</v>
      </c>
      <c r="H409" s="31" t="s">
        <v>53</v>
      </c>
      <c r="I409" s="32">
        <v>477</v>
      </c>
      <c r="J409" s="33">
        <v>45680</v>
      </c>
      <c r="K409" s="34">
        <v>180000000</v>
      </c>
      <c r="L409" s="35" t="s">
        <v>1140</v>
      </c>
      <c r="M409" s="47" t="s">
        <v>1141</v>
      </c>
      <c r="N409" s="26" t="s">
        <v>66</v>
      </c>
      <c r="O409" s="48" t="s">
        <v>1142</v>
      </c>
      <c r="P409" s="38">
        <v>197875448</v>
      </c>
      <c r="Q409" s="39" t="s">
        <v>74</v>
      </c>
      <c r="R409" s="94">
        <v>19263867</v>
      </c>
      <c r="S409" s="26" t="s">
        <v>57</v>
      </c>
      <c r="T409" s="26" t="s">
        <v>273</v>
      </c>
      <c r="U409" s="39" t="s">
        <v>45</v>
      </c>
      <c r="V409" s="49" t="s">
        <v>206</v>
      </c>
      <c r="W409" s="41">
        <v>6</v>
      </c>
      <c r="X409" s="42">
        <v>45684</v>
      </c>
      <c r="Y409" s="185">
        <v>45864</v>
      </c>
      <c r="Z409" s="57">
        <v>445</v>
      </c>
      <c r="AA409" s="66"/>
      <c r="AB409" s="67"/>
      <c r="AC409" s="67"/>
      <c r="AD409" s="68"/>
      <c r="AE409" s="67"/>
      <c r="AF409" s="67"/>
      <c r="AG409" s="69">
        <f>45000000+22500000</f>
        <v>67500000</v>
      </c>
      <c r="AH409" s="70"/>
      <c r="AI409" s="71"/>
    </row>
    <row r="410" spans="1:35" x14ac:dyDescent="0.2">
      <c r="A410" s="85">
        <v>409</v>
      </c>
      <c r="B410" s="25">
        <v>45684</v>
      </c>
      <c r="C410" s="26" t="s">
        <v>35</v>
      </c>
      <c r="D410" s="27" t="s">
        <v>1143</v>
      </c>
      <c r="E410" s="28">
        <v>200000000</v>
      </c>
      <c r="F410" s="29">
        <v>0</v>
      </c>
      <c r="G410" s="30" t="s">
        <v>52</v>
      </c>
      <c r="H410" s="31" t="s">
        <v>53</v>
      </c>
      <c r="I410" s="32">
        <v>468</v>
      </c>
      <c r="J410" s="33">
        <v>45678</v>
      </c>
      <c r="K410" s="34">
        <v>200000000</v>
      </c>
      <c r="L410" s="35" t="s">
        <v>1144</v>
      </c>
      <c r="M410" s="36">
        <v>8000875655</v>
      </c>
      <c r="N410" s="26" t="s">
        <v>66</v>
      </c>
      <c r="O410" s="48" t="s">
        <v>1145</v>
      </c>
      <c r="P410" s="38">
        <v>3005325299</v>
      </c>
      <c r="Q410" s="44" t="s">
        <v>42</v>
      </c>
      <c r="R410" s="159">
        <v>1120558203</v>
      </c>
      <c r="S410" s="26" t="s">
        <v>761</v>
      </c>
      <c r="T410" s="26" t="s">
        <v>762</v>
      </c>
      <c r="U410" s="39" t="s">
        <v>45</v>
      </c>
      <c r="V410" s="49" t="s">
        <v>46</v>
      </c>
      <c r="W410" s="41">
        <v>6</v>
      </c>
      <c r="X410" s="42">
        <v>45695</v>
      </c>
      <c r="Y410" s="185">
        <v>45875</v>
      </c>
      <c r="Z410" s="57">
        <v>446</v>
      </c>
      <c r="AA410" s="66">
        <v>45757</v>
      </c>
      <c r="AB410" s="67">
        <v>884</v>
      </c>
      <c r="AC410" s="67"/>
      <c r="AD410" s="68">
        <v>100000000</v>
      </c>
      <c r="AE410" s="67">
        <v>0</v>
      </c>
      <c r="AF410" s="67">
        <v>0</v>
      </c>
      <c r="AG410" s="69">
        <f>AD410+E410</f>
        <v>300000000</v>
      </c>
      <c r="AH410" s="70"/>
      <c r="AI410" s="71" t="s">
        <v>1146</v>
      </c>
    </row>
    <row r="411" spans="1:35" x14ac:dyDescent="0.25">
      <c r="A411" s="85">
        <v>410</v>
      </c>
      <c r="B411" s="25">
        <v>45687</v>
      </c>
      <c r="C411" s="26" t="s">
        <v>107</v>
      </c>
      <c r="D411" s="27" t="s">
        <v>1147</v>
      </c>
      <c r="E411" s="28">
        <v>14000000</v>
      </c>
      <c r="F411" s="29">
        <v>0</v>
      </c>
      <c r="G411" s="30" t="s">
        <v>1148</v>
      </c>
      <c r="H411" s="31" t="s">
        <v>1149</v>
      </c>
      <c r="I411" s="32">
        <v>3</v>
      </c>
      <c r="J411" s="33">
        <v>45658</v>
      </c>
      <c r="K411" s="34">
        <v>14000000</v>
      </c>
      <c r="L411" s="35" t="s">
        <v>1150</v>
      </c>
      <c r="M411" s="47" t="s">
        <v>1151</v>
      </c>
      <c r="N411" s="26" t="s">
        <v>66</v>
      </c>
      <c r="O411" s="48" t="s">
        <v>1152</v>
      </c>
      <c r="P411" s="38">
        <v>7700380</v>
      </c>
      <c r="Q411" s="39" t="s">
        <v>74</v>
      </c>
      <c r="R411" s="168">
        <v>1120558662</v>
      </c>
      <c r="S411" s="142" t="s">
        <v>75</v>
      </c>
      <c r="T411" s="26" t="s">
        <v>76</v>
      </c>
      <c r="U411" s="39" t="s">
        <v>45</v>
      </c>
      <c r="V411" s="49" t="s">
        <v>46</v>
      </c>
      <c r="W411" s="41">
        <v>11</v>
      </c>
      <c r="X411" s="42">
        <v>45714</v>
      </c>
      <c r="Y411" s="185">
        <v>46022</v>
      </c>
      <c r="Z411" s="57">
        <v>919</v>
      </c>
      <c r="AA411" s="66"/>
      <c r="AB411" s="67"/>
      <c r="AC411" s="67"/>
      <c r="AD411" s="68"/>
      <c r="AE411" s="67"/>
      <c r="AF411" s="67"/>
      <c r="AG411" s="69"/>
      <c r="AH411" s="70"/>
      <c r="AI411" s="71"/>
    </row>
    <row r="412" spans="1:35" x14ac:dyDescent="0.2">
      <c r="A412" s="85">
        <v>411</v>
      </c>
      <c r="B412" s="25">
        <v>45687</v>
      </c>
      <c r="C412" s="26" t="s">
        <v>95</v>
      </c>
      <c r="D412" s="27" t="s">
        <v>1153</v>
      </c>
      <c r="E412" s="28">
        <v>50000000</v>
      </c>
      <c r="F412" s="29">
        <v>0</v>
      </c>
      <c r="G412" s="30" t="s">
        <v>1154</v>
      </c>
      <c r="H412" s="31" t="s">
        <v>1155</v>
      </c>
      <c r="I412" s="32">
        <v>486</v>
      </c>
      <c r="J412" s="33">
        <v>45680</v>
      </c>
      <c r="K412" s="34">
        <v>50000000</v>
      </c>
      <c r="L412" s="35" t="s">
        <v>1156</v>
      </c>
      <c r="M412" s="36" t="s">
        <v>1157</v>
      </c>
      <c r="N412" s="26" t="s">
        <v>66</v>
      </c>
      <c r="O412" s="86" t="s">
        <v>1158</v>
      </c>
      <c r="P412" s="38">
        <v>3168707813</v>
      </c>
      <c r="Q412" s="39" t="s">
        <v>42</v>
      </c>
      <c r="R412" s="159">
        <v>1120558203</v>
      </c>
      <c r="S412" s="26" t="s">
        <v>761</v>
      </c>
      <c r="T412" s="26" t="s">
        <v>762</v>
      </c>
      <c r="U412" s="39" t="s">
        <v>45</v>
      </c>
      <c r="V412" s="49" t="s">
        <v>46</v>
      </c>
      <c r="W412" s="41">
        <v>11</v>
      </c>
      <c r="X412" s="42">
        <v>45693</v>
      </c>
      <c r="Y412" s="185">
        <v>46022</v>
      </c>
      <c r="Z412" s="57">
        <v>920</v>
      </c>
      <c r="AA412" s="66"/>
      <c r="AB412" s="67"/>
      <c r="AC412" s="67"/>
      <c r="AD412" s="68"/>
      <c r="AE412" s="67"/>
      <c r="AF412" s="67"/>
      <c r="AG412" s="69"/>
      <c r="AH412" s="70"/>
      <c r="AI412" s="71"/>
    </row>
    <row r="413" spans="1:35" x14ac:dyDescent="0.25">
      <c r="A413" s="85">
        <v>412</v>
      </c>
      <c r="B413" s="25">
        <v>45687</v>
      </c>
      <c r="C413" s="26" t="s">
        <v>95</v>
      </c>
      <c r="D413" s="27" t="s">
        <v>1159</v>
      </c>
      <c r="E413" s="28">
        <v>21000000</v>
      </c>
      <c r="F413" s="29">
        <v>0</v>
      </c>
      <c r="G413" s="30" t="s">
        <v>1160</v>
      </c>
      <c r="H413" s="31" t="s">
        <v>1161</v>
      </c>
      <c r="I413" s="32">
        <v>472</v>
      </c>
      <c r="J413" s="33">
        <v>45679</v>
      </c>
      <c r="K413" s="34">
        <v>21000000</v>
      </c>
      <c r="L413" s="35" t="s">
        <v>1162</v>
      </c>
      <c r="M413" s="36">
        <v>55208228</v>
      </c>
      <c r="N413" s="26" t="s">
        <v>1163</v>
      </c>
      <c r="O413" s="125" t="s">
        <v>1164</v>
      </c>
      <c r="P413" s="38">
        <v>3168707813</v>
      </c>
      <c r="Q413" s="39" t="s">
        <v>42</v>
      </c>
      <c r="R413" s="40">
        <v>41242663</v>
      </c>
      <c r="S413" s="26" t="s">
        <v>951</v>
      </c>
      <c r="T413" s="26" t="s">
        <v>952</v>
      </c>
      <c r="U413" s="39" t="s">
        <v>45</v>
      </c>
      <c r="V413" s="49" t="s">
        <v>46</v>
      </c>
      <c r="W413" s="41">
        <v>11</v>
      </c>
      <c r="X413" s="42">
        <v>45687</v>
      </c>
      <c r="Y413" s="185">
        <v>46020</v>
      </c>
      <c r="Z413" s="57">
        <v>921</v>
      </c>
      <c r="AA413" s="66"/>
      <c r="AB413" s="67"/>
      <c r="AC413" s="67"/>
      <c r="AD413" s="68"/>
      <c r="AE413" s="67"/>
      <c r="AF413" s="67"/>
      <c r="AG413" s="69"/>
      <c r="AH413" s="70"/>
      <c r="AI413" s="71"/>
    </row>
    <row r="414" spans="1:35" x14ac:dyDescent="0.25">
      <c r="A414" s="85">
        <v>413</v>
      </c>
      <c r="B414" s="25">
        <v>45687</v>
      </c>
      <c r="C414" s="26" t="s">
        <v>35</v>
      </c>
      <c r="D414" s="27" t="s">
        <v>274</v>
      </c>
      <c r="E414" s="55">
        <v>10500000</v>
      </c>
      <c r="F414" s="29">
        <v>2100000</v>
      </c>
      <c r="G414" s="30" t="s">
        <v>266</v>
      </c>
      <c r="H414" s="31" t="s">
        <v>38</v>
      </c>
      <c r="I414" s="32">
        <v>485</v>
      </c>
      <c r="J414" s="33">
        <v>45680</v>
      </c>
      <c r="K414" s="34">
        <v>10500000</v>
      </c>
      <c r="L414" s="35" t="s">
        <v>1165</v>
      </c>
      <c r="M414" s="47">
        <v>1120571779</v>
      </c>
      <c r="N414" s="26" t="s">
        <v>40</v>
      </c>
      <c r="O414" s="86" t="s">
        <v>1166</v>
      </c>
      <c r="P414" s="38">
        <v>3102488355</v>
      </c>
      <c r="Q414" s="39" t="s">
        <v>42</v>
      </c>
      <c r="R414" s="40">
        <v>79581162</v>
      </c>
      <c r="S414" s="26" t="s">
        <v>269</v>
      </c>
      <c r="T414" s="26" t="s">
        <v>270</v>
      </c>
      <c r="U414" s="39" t="s">
        <v>45</v>
      </c>
      <c r="V414" s="49" t="s">
        <v>46</v>
      </c>
      <c r="W414" s="41">
        <v>5</v>
      </c>
      <c r="X414" s="42">
        <v>45689</v>
      </c>
      <c r="Y414" s="185">
        <v>45838</v>
      </c>
      <c r="Z414" s="57">
        <v>922</v>
      </c>
      <c r="AA414" s="66"/>
      <c r="AB414" s="67"/>
      <c r="AC414" s="67"/>
      <c r="AD414" s="68"/>
      <c r="AE414" s="67"/>
      <c r="AF414" s="67"/>
      <c r="AG414" s="69"/>
      <c r="AH414" s="70"/>
      <c r="AI414" s="71"/>
    </row>
    <row r="415" spans="1:35" x14ac:dyDescent="0.25">
      <c r="A415" s="85">
        <v>414</v>
      </c>
      <c r="B415" s="25">
        <v>45687</v>
      </c>
      <c r="C415" s="26" t="s">
        <v>35</v>
      </c>
      <c r="D415" s="27" t="s">
        <v>274</v>
      </c>
      <c r="E415" s="55">
        <v>10500000</v>
      </c>
      <c r="F415" s="29">
        <v>2100000</v>
      </c>
      <c r="G415" s="30" t="s">
        <v>266</v>
      </c>
      <c r="H415" s="31" t="s">
        <v>38</v>
      </c>
      <c r="I415" s="32">
        <v>483</v>
      </c>
      <c r="J415" s="33">
        <v>45680</v>
      </c>
      <c r="K415" s="34">
        <v>10500000</v>
      </c>
      <c r="L415" s="35" t="s">
        <v>1167</v>
      </c>
      <c r="M415" s="47">
        <v>1120579027</v>
      </c>
      <c r="N415" s="26" t="s">
        <v>40</v>
      </c>
      <c r="O415" s="86" t="s">
        <v>1168</v>
      </c>
      <c r="P415" s="38">
        <v>3209109388</v>
      </c>
      <c r="Q415" s="39" t="s">
        <v>42</v>
      </c>
      <c r="R415" s="40">
        <v>79581162</v>
      </c>
      <c r="S415" s="26" t="s">
        <v>269</v>
      </c>
      <c r="T415" s="26" t="s">
        <v>270</v>
      </c>
      <c r="U415" s="39" t="s">
        <v>45</v>
      </c>
      <c r="V415" s="49" t="s">
        <v>46</v>
      </c>
      <c r="W415" s="41">
        <v>5</v>
      </c>
      <c r="X415" s="42">
        <v>45689</v>
      </c>
      <c r="Y415" s="185">
        <v>45838</v>
      </c>
      <c r="Z415" s="57">
        <v>923</v>
      </c>
      <c r="AA415" s="66"/>
      <c r="AB415" s="67"/>
      <c r="AC415" s="67"/>
      <c r="AD415" s="68"/>
      <c r="AE415" s="67"/>
      <c r="AF415" s="67"/>
      <c r="AG415" s="69"/>
      <c r="AH415" s="70"/>
      <c r="AI415" s="71"/>
    </row>
    <row r="416" spans="1:35" x14ac:dyDescent="0.25">
      <c r="A416" s="85">
        <v>415</v>
      </c>
      <c r="B416" s="25">
        <v>45687</v>
      </c>
      <c r="C416" s="26" t="s">
        <v>35</v>
      </c>
      <c r="D416" s="27" t="s">
        <v>274</v>
      </c>
      <c r="E416" s="55">
        <v>10500000</v>
      </c>
      <c r="F416" s="29">
        <v>2100000</v>
      </c>
      <c r="G416" s="30" t="s">
        <v>266</v>
      </c>
      <c r="H416" s="31" t="s">
        <v>38</v>
      </c>
      <c r="I416" s="32">
        <v>782</v>
      </c>
      <c r="J416" s="33">
        <v>45680</v>
      </c>
      <c r="K416" s="34">
        <v>10500000</v>
      </c>
      <c r="L416" s="35" t="s">
        <v>1169</v>
      </c>
      <c r="M416" s="47">
        <v>1120561535</v>
      </c>
      <c r="N416" s="26" t="s">
        <v>40</v>
      </c>
      <c r="O416" s="86" t="s">
        <v>1170</v>
      </c>
      <c r="P416" s="38">
        <v>3213940427</v>
      </c>
      <c r="Q416" s="39" t="s">
        <v>42</v>
      </c>
      <c r="R416" s="40">
        <v>79581162</v>
      </c>
      <c r="S416" s="26" t="s">
        <v>269</v>
      </c>
      <c r="T416" s="26" t="s">
        <v>270</v>
      </c>
      <c r="U416" s="39" t="s">
        <v>45</v>
      </c>
      <c r="V416" s="49" t="s">
        <v>46</v>
      </c>
      <c r="W416" s="41">
        <v>5</v>
      </c>
      <c r="X416" s="42">
        <v>45689</v>
      </c>
      <c r="Y416" s="185">
        <v>45838</v>
      </c>
      <c r="Z416" s="57">
        <v>924</v>
      </c>
      <c r="AA416" s="66"/>
      <c r="AB416" s="67"/>
      <c r="AC416" s="67"/>
      <c r="AD416" s="68"/>
      <c r="AE416" s="67"/>
      <c r="AF416" s="67"/>
      <c r="AG416" s="69"/>
      <c r="AH416" s="70"/>
      <c r="AI416" s="71"/>
    </row>
    <row r="417" spans="1:35" x14ac:dyDescent="0.25">
      <c r="A417" s="85">
        <v>416</v>
      </c>
      <c r="B417" s="25">
        <v>45687</v>
      </c>
      <c r="C417" s="26" t="s">
        <v>35</v>
      </c>
      <c r="D417" s="27" t="s">
        <v>274</v>
      </c>
      <c r="E417" s="55">
        <v>10500000</v>
      </c>
      <c r="F417" s="29">
        <v>2100000</v>
      </c>
      <c r="G417" s="30" t="s">
        <v>266</v>
      </c>
      <c r="H417" s="31" t="s">
        <v>38</v>
      </c>
      <c r="I417" s="32">
        <v>484</v>
      </c>
      <c r="J417" s="33">
        <v>45680</v>
      </c>
      <c r="K417" s="34">
        <v>10500000</v>
      </c>
      <c r="L417" s="35" t="s">
        <v>1171</v>
      </c>
      <c r="M417" s="36">
        <v>1006700761</v>
      </c>
      <c r="N417" s="26" t="s">
        <v>40</v>
      </c>
      <c r="O417" s="86" t="s">
        <v>1172</v>
      </c>
      <c r="P417" s="38">
        <v>3124824802</v>
      </c>
      <c r="Q417" s="39" t="s">
        <v>42</v>
      </c>
      <c r="R417" s="40">
        <v>79581162</v>
      </c>
      <c r="S417" s="26" t="s">
        <v>269</v>
      </c>
      <c r="T417" s="26" t="s">
        <v>270</v>
      </c>
      <c r="U417" s="39" t="s">
        <v>45</v>
      </c>
      <c r="V417" s="49" t="s">
        <v>46</v>
      </c>
      <c r="W417" s="41">
        <v>5</v>
      </c>
      <c r="X417" s="42">
        <v>45689</v>
      </c>
      <c r="Y417" s="185">
        <v>45838</v>
      </c>
      <c r="Z417" s="57">
        <v>925</v>
      </c>
      <c r="AA417" s="66"/>
      <c r="AB417" s="67"/>
      <c r="AC417" s="67"/>
      <c r="AD417" s="68"/>
      <c r="AE417" s="67"/>
      <c r="AF417" s="67"/>
      <c r="AG417" s="69"/>
      <c r="AH417" s="70"/>
      <c r="AI417" s="71"/>
    </row>
    <row r="418" spans="1:35" x14ac:dyDescent="0.25">
      <c r="A418" s="85">
        <v>417</v>
      </c>
      <c r="B418" s="25">
        <v>45687</v>
      </c>
      <c r="C418" s="26" t="s">
        <v>35</v>
      </c>
      <c r="D418" s="27" t="s">
        <v>120</v>
      </c>
      <c r="E418" s="28">
        <v>18900000</v>
      </c>
      <c r="F418" s="29">
        <v>6300000</v>
      </c>
      <c r="G418" s="30" t="s">
        <v>52</v>
      </c>
      <c r="H418" s="31" t="s">
        <v>53</v>
      </c>
      <c r="I418" s="32">
        <v>476</v>
      </c>
      <c r="J418" s="33">
        <v>45679</v>
      </c>
      <c r="K418" s="34">
        <v>18900000</v>
      </c>
      <c r="L418" s="35" t="s">
        <v>1173</v>
      </c>
      <c r="M418" s="47">
        <v>1116612583</v>
      </c>
      <c r="N418" s="26" t="s">
        <v>1174</v>
      </c>
      <c r="O418" s="48" t="s">
        <v>1175</v>
      </c>
      <c r="P418" s="38">
        <v>3138468708</v>
      </c>
      <c r="Q418" s="39" t="s">
        <v>42</v>
      </c>
      <c r="R418" s="40">
        <v>1129574804</v>
      </c>
      <c r="S418" s="35" t="s">
        <v>124</v>
      </c>
      <c r="T418" s="130" t="s">
        <v>125</v>
      </c>
      <c r="U418" s="39" t="s">
        <v>45</v>
      </c>
      <c r="V418" s="49" t="s">
        <v>46</v>
      </c>
      <c r="W418" s="41">
        <v>5</v>
      </c>
      <c r="X418" s="42">
        <v>45689</v>
      </c>
      <c r="Y418" s="185">
        <v>45838</v>
      </c>
      <c r="Z418" s="57">
        <v>926</v>
      </c>
      <c r="AA418" s="66"/>
      <c r="AB418" s="67"/>
      <c r="AC418" s="67"/>
      <c r="AD418" s="68"/>
      <c r="AE418" s="67"/>
      <c r="AF418" s="67"/>
      <c r="AG418" s="69"/>
      <c r="AH418" s="70"/>
      <c r="AI418" s="71"/>
    </row>
    <row r="419" spans="1:35" x14ac:dyDescent="0.25">
      <c r="A419" s="85">
        <v>418</v>
      </c>
      <c r="B419" s="25">
        <v>45687</v>
      </c>
      <c r="C419" s="26" t="s">
        <v>35</v>
      </c>
      <c r="D419" s="27" t="s">
        <v>1176</v>
      </c>
      <c r="E419" s="28">
        <v>19500000</v>
      </c>
      <c r="F419" s="29">
        <v>3900000</v>
      </c>
      <c r="G419" s="30" t="s">
        <v>52</v>
      </c>
      <c r="H419" s="31" t="s">
        <v>53</v>
      </c>
      <c r="I419" s="32">
        <v>478</v>
      </c>
      <c r="J419" s="33">
        <v>45680</v>
      </c>
      <c r="K419" s="34">
        <v>19500000</v>
      </c>
      <c r="L419" s="35" t="s">
        <v>1177</v>
      </c>
      <c r="M419" s="36">
        <v>1026559516</v>
      </c>
      <c r="N419" s="37" t="s">
        <v>174</v>
      </c>
      <c r="O419" s="86" t="s">
        <v>1178</v>
      </c>
      <c r="P419" s="38">
        <v>3159285212</v>
      </c>
      <c r="Q419" s="39" t="s">
        <v>42</v>
      </c>
      <c r="R419" s="40">
        <v>41242073</v>
      </c>
      <c r="S419" s="26" t="s">
        <v>437</v>
      </c>
      <c r="T419" s="26" t="s">
        <v>438</v>
      </c>
      <c r="U419" s="39" t="s">
        <v>45</v>
      </c>
      <c r="V419" s="49" t="s">
        <v>46</v>
      </c>
      <c r="W419" s="41">
        <v>5</v>
      </c>
      <c r="X419" s="42">
        <v>45689</v>
      </c>
      <c r="Y419" s="185">
        <v>45838</v>
      </c>
      <c r="Z419" s="57">
        <v>928</v>
      </c>
      <c r="AA419" s="66"/>
      <c r="AB419" s="67"/>
      <c r="AC419" s="67"/>
      <c r="AD419" s="68"/>
      <c r="AE419" s="67"/>
      <c r="AF419" s="67"/>
      <c r="AG419" s="69"/>
      <c r="AH419" s="70"/>
      <c r="AI419" s="71"/>
    </row>
    <row r="420" spans="1:35" x14ac:dyDescent="0.25">
      <c r="A420" s="85">
        <v>419</v>
      </c>
      <c r="B420" s="25">
        <v>45688</v>
      </c>
      <c r="C420" s="26" t="s">
        <v>35</v>
      </c>
      <c r="D420" s="27" t="s">
        <v>607</v>
      </c>
      <c r="E420" s="28">
        <v>21875000</v>
      </c>
      <c r="F420" s="29">
        <v>4375000</v>
      </c>
      <c r="G420" s="30" t="s">
        <v>52</v>
      </c>
      <c r="H420" s="31" t="s">
        <v>53</v>
      </c>
      <c r="I420" s="32">
        <v>479</v>
      </c>
      <c r="J420" s="33">
        <v>45680</v>
      </c>
      <c r="K420" s="34">
        <v>21875000</v>
      </c>
      <c r="L420" s="35" t="s">
        <v>1179</v>
      </c>
      <c r="M420" s="36">
        <v>1120576175</v>
      </c>
      <c r="N420" s="26" t="s">
        <v>40</v>
      </c>
      <c r="O420" s="86" t="s">
        <v>1180</v>
      </c>
      <c r="P420" s="38">
        <v>3146627463</v>
      </c>
      <c r="Q420" s="39" t="s">
        <v>42</v>
      </c>
      <c r="R420" s="40">
        <v>79581162</v>
      </c>
      <c r="S420" s="26" t="s">
        <v>269</v>
      </c>
      <c r="T420" s="26" t="s">
        <v>270</v>
      </c>
      <c r="U420" s="39" t="s">
        <v>45</v>
      </c>
      <c r="V420" s="49" t="s">
        <v>46</v>
      </c>
      <c r="W420" s="41">
        <v>5</v>
      </c>
      <c r="X420" s="42">
        <v>45689</v>
      </c>
      <c r="Y420" s="185">
        <v>45838</v>
      </c>
      <c r="Z420" s="57">
        <v>930</v>
      </c>
      <c r="AA420" s="66"/>
      <c r="AB420" s="67"/>
      <c r="AC420" s="67"/>
      <c r="AD420" s="68"/>
      <c r="AE420" s="67"/>
      <c r="AF420" s="67"/>
      <c r="AG420" s="69"/>
      <c r="AH420" s="70"/>
      <c r="AI420" s="71"/>
    </row>
    <row r="421" spans="1:35" x14ac:dyDescent="0.25">
      <c r="A421" s="85">
        <v>420</v>
      </c>
      <c r="B421" s="25">
        <v>45688</v>
      </c>
      <c r="C421" s="26" t="s">
        <v>35</v>
      </c>
      <c r="D421" s="27" t="s">
        <v>1181</v>
      </c>
      <c r="E421" s="28">
        <v>200000000</v>
      </c>
      <c r="F421" s="29">
        <v>4000000</v>
      </c>
      <c r="G421" s="30" t="s">
        <v>52</v>
      </c>
      <c r="H421" s="31" t="s">
        <v>53</v>
      </c>
      <c r="I421" s="32">
        <v>475</v>
      </c>
      <c r="J421" s="33">
        <v>45679</v>
      </c>
      <c r="K421" s="34">
        <v>20000000</v>
      </c>
      <c r="L421" s="35" t="s">
        <v>1182</v>
      </c>
      <c r="M421" s="36">
        <v>1120580766</v>
      </c>
      <c r="N421" s="37" t="s">
        <v>40</v>
      </c>
      <c r="O421" s="86" t="s">
        <v>1183</v>
      </c>
      <c r="P421" s="38">
        <v>3212018107</v>
      </c>
      <c r="Q421" s="39" t="s">
        <v>42</v>
      </c>
      <c r="R421" s="39">
        <v>22658840</v>
      </c>
      <c r="S421" s="26" t="s">
        <v>849</v>
      </c>
      <c r="T421" s="26" t="s">
        <v>762</v>
      </c>
      <c r="U421" s="39" t="s">
        <v>45</v>
      </c>
      <c r="V421" s="49" t="s">
        <v>46</v>
      </c>
      <c r="W421" s="41">
        <v>5</v>
      </c>
      <c r="X421" s="42">
        <v>45689</v>
      </c>
      <c r="Y421" s="185">
        <v>45838</v>
      </c>
      <c r="Z421" s="57">
        <v>931</v>
      </c>
      <c r="AA421" s="66"/>
      <c r="AB421" s="67"/>
      <c r="AC421" s="67"/>
      <c r="AD421" s="68"/>
      <c r="AE421" s="67"/>
      <c r="AF421" s="67"/>
      <c r="AG421" s="69"/>
      <c r="AH421" s="70"/>
      <c r="AI421" s="71"/>
    </row>
    <row r="422" spans="1:35" x14ac:dyDescent="0.25">
      <c r="A422" s="85">
        <v>421</v>
      </c>
      <c r="B422" s="25">
        <v>45688</v>
      </c>
      <c r="C422" s="26" t="s">
        <v>95</v>
      </c>
      <c r="D422" s="27" t="s">
        <v>1184</v>
      </c>
      <c r="E422" s="180">
        <v>140000000</v>
      </c>
      <c r="F422" s="29">
        <v>0</v>
      </c>
      <c r="G422" s="30" t="s">
        <v>1185</v>
      </c>
      <c r="H422" s="31" t="s">
        <v>1186</v>
      </c>
      <c r="I422" s="32">
        <v>493</v>
      </c>
      <c r="J422" s="33">
        <v>45684</v>
      </c>
      <c r="K422" s="34">
        <v>90728500</v>
      </c>
      <c r="L422" s="35" t="s">
        <v>1187</v>
      </c>
      <c r="M422" s="181" t="s">
        <v>1188</v>
      </c>
      <c r="N422" s="26" t="s">
        <v>66</v>
      </c>
      <c r="O422" s="182" t="s">
        <v>1189</v>
      </c>
      <c r="P422" s="38">
        <v>3158658985</v>
      </c>
      <c r="Q422" s="39" t="s">
        <v>74</v>
      </c>
      <c r="R422" s="39">
        <v>22658840</v>
      </c>
      <c r="S422" s="26" t="s">
        <v>849</v>
      </c>
      <c r="T422" s="26" t="s">
        <v>1190</v>
      </c>
      <c r="U422" s="39" t="s">
        <v>45</v>
      </c>
      <c r="V422" s="49" t="s">
        <v>46</v>
      </c>
      <c r="W422" s="41">
        <v>3</v>
      </c>
      <c r="X422" s="42">
        <v>45693</v>
      </c>
      <c r="Y422" s="185">
        <v>45781</v>
      </c>
      <c r="Z422" s="57">
        <v>962</v>
      </c>
      <c r="AA422" s="66">
        <v>45709</v>
      </c>
      <c r="AB422" s="67">
        <v>583</v>
      </c>
      <c r="AC422" s="67">
        <v>1076</v>
      </c>
      <c r="AD422" s="68">
        <v>70000000</v>
      </c>
      <c r="AE422" s="67">
        <v>0</v>
      </c>
      <c r="AF422" s="67">
        <v>0</v>
      </c>
      <c r="AG422" s="69">
        <f>AD422+E422</f>
        <v>210000000</v>
      </c>
      <c r="AH422" s="70"/>
      <c r="AI422" s="71" t="s">
        <v>1146</v>
      </c>
    </row>
  </sheetData>
  <hyperlinks>
    <hyperlink ref="O4" r:id="rId1"/>
    <hyperlink ref="O5" r:id="rId2"/>
    <hyperlink ref="O6" r:id="rId3"/>
    <hyperlink ref="O7" r:id="rId4"/>
    <hyperlink ref="O2" r:id="rId5"/>
    <hyperlink ref="O3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8" r:id="rId36"/>
    <hyperlink ref="O9" r:id="rId37"/>
    <hyperlink ref="O10" r:id="rId38"/>
    <hyperlink ref="O11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6" r:id="rId74"/>
    <hyperlink ref="O77" r:id="rId75"/>
    <hyperlink ref="O78" r:id="rId76"/>
    <hyperlink ref="O79" r:id="rId77"/>
    <hyperlink ref="O80" r:id="rId78"/>
    <hyperlink ref="O81" r:id="rId79"/>
    <hyperlink ref="O82" r:id="rId80"/>
    <hyperlink ref="O83" r:id="rId81"/>
    <hyperlink ref="O84" r:id="rId82"/>
    <hyperlink ref="O85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5" r:id="rId91"/>
    <hyperlink ref="O96" r:id="rId92"/>
    <hyperlink ref="O97" r:id="rId93"/>
    <hyperlink ref="O98" r:id="rId94"/>
    <hyperlink ref="O75" r:id="rId95"/>
    <hyperlink ref="O86" r:id="rId96"/>
    <hyperlink ref="O94" r:id="rId97"/>
    <hyperlink ref="O99" r:id="rId98"/>
    <hyperlink ref="O100" r:id="rId99"/>
    <hyperlink ref="O101" r:id="rId100"/>
    <hyperlink ref="O102" r:id="rId101"/>
    <hyperlink ref="O103" r:id="rId102"/>
    <hyperlink ref="O105" r:id="rId103"/>
    <hyperlink ref="O106" r:id="rId104"/>
    <hyperlink ref="O108" r:id="rId105"/>
    <hyperlink ref="O109" r:id="rId106"/>
    <hyperlink ref="O110" r:id="rId107"/>
    <hyperlink ref="O111" r:id="rId108"/>
    <hyperlink ref="O112" r:id="rId109"/>
    <hyperlink ref="O107" r:id="rId110"/>
    <hyperlink ref="O113" r:id="rId111"/>
    <hyperlink ref="O114" r:id="rId112"/>
    <hyperlink ref="O116" r:id="rId113"/>
    <hyperlink ref="O118" r:id="rId114"/>
    <hyperlink ref="O119" r:id="rId115"/>
    <hyperlink ref="O120" r:id="rId116"/>
    <hyperlink ref="O121" r:id="rId117"/>
    <hyperlink ref="O122" r:id="rId118"/>
    <hyperlink ref="O123" r:id="rId119"/>
    <hyperlink ref="O124" r:id="rId120"/>
    <hyperlink ref="O125" r:id="rId121"/>
    <hyperlink ref="O126" r:id="rId122"/>
    <hyperlink ref="O127" r:id="rId123"/>
    <hyperlink ref="O128" r:id="rId124"/>
    <hyperlink ref="O129" r:id="rId125"/>
    <hyperlink ref="O130" r:id="rId126"/>
    <hyperlink ref="O131" r:id="rId127"/>
    <hyperlink ref="O132" r:id="rId128"/>
    <hyperlink ref="O133" r:id="rId129"/>
    <hyperlink ref="O134" r:id="rId130"/>
    <hyperlink ref="O135" r:id="rId131"/>
    <hyperlink ref="O136" r:id="rId132"/>
    <hyperlink ref="O137" r:id="rId133"/>
    <hyperlink ref="O138" r:id="rId134"/>
    <hyperlink ref="O139" r:id="rId135"/>
    <hyperlink ref="O142" r:id="rId136"/>
    <hyperlink ref="O143" r:id="rId137"/>
    <hyperlink ref="O144" r:id="rId138" display="rivanndo66@gmail.com"/>
    <hyperlink ref="O145" r:id="rId139"/>
    <hyperlink ref="O146" r:id="rId140"/>
    <hyperlink ref="O148" r:id="rId141"/>
    <hyperlink ref="O149" r:id="rId142"/>
    <hyperlink ref="O152" r:id="rId143"/>
    <hyperlink ref="O153" r:id="rId144"/>
    <hyperlink ref="O147" r:id="rId145"/>
    <hyperlink ref="O154" r:id="rId146"/>
    <hyperlink ref="O104" r:id="rId147"/>
    <hyperlink ref="O155" r:id="rId148"/>
    <hyperlink ref="O156" r:id="rId149"/>
    <hyperlink ref="O157" r:id="rId150"/>
    <hyperlink ref="O158" r:id="rId151"/>
    <hyperlink ref="O160" r:id="rId152"/>
    <hyperlink ref="O161" r:id="rId153"/>
    <hyperlink ref="O162" r:id="rId154"/>
    <hyperlink ref="O164" r:id="rId155"/>
    <hyperlink ref="O166" r:id="rId156"/>
    <hyperlink ref="O159" r:id="rId157"/>
    <hyperlink ref="O163" r:id="rId158"/>
    <hyperlink ref="O167" r:id="rId159"/>
    <hyperlink ref="O168" r:id="rId160"/>
    <hyperlink ref="O169" r:id="rId161"/>
    <hyperlink ref="O170" r:id="rId162"/>
    <hyperlink ref="O171" r:id="rId163"/>
    <hyperlink ref="O172" r:id="rId164"/>
    <hyperlink ref="O175" r:id="rId165"/>
    <hyperlink ref="O176" r:id="rId166"/>
    <hyperlink ref="O177" r:id="rId167"/>
    <hyperlink ref="O180" r:id="rId168"/>
    <hyperlink ref="O181" r:id="rId169"/>
    <hyperlink ref="O182" r:id="rId170"/>
    <hyperlink ref="O184" r:id="rId171"/>
    <hyperlink ref="O185" r:id="rId172"/>
    <hyperlink ref="O187" r:id="rId173"/>
    <hyperlink ref="O173" r:id="rId174"/>
    <hyperlink ref="O174" r:id="rId175"/>
    <hyperlink ref="O178" r:id="rId176"/>
    <hyperlink ref="O179" r:id="rId177"/>
    <hyperlink ref="O183" r:id="rId178"/>
    <hyperlink ref="O188" r:id="rId179"/>
    <hyperlink ref="O189" r:id="rId180"/>
    <hyperlink ref="O190" r:id="rId181"/>
    <hyperlink ref="O191" r:id="rId182"/>
    <hyperlink ref="O193" r:id="rId183"/>
    <hyperlink ref="O194" r:id="rId184"/>
    <hyperlink ref="O192" r:id="rId185"/>
    <hyperlink ref="O196" r:id="rId186"/>
    <hyperlink ref="O197" r:id="rId187"/>
    <hyperlink ref="O198" r:id="rId188"/>
    <hyperlink ref="O200" r:id="rId189"/>
    <hyperlink ref="O201" r:id="rId190"/>
    <hyperlink ref="O202" r:id="rId191"/>
    <hyperlink ref="O203" r:id="rId192"/>
    <hyperlink ref="O204" r:id="rId193"/>
    <hyperlink ref="O205" r:id="rId194"/>
    <hyperlink ref="O207" r:id="rId195"/>
    <hyperlink ref="O208" r:id="rId196"/>
    <hyperlink ref="O209" r:id="rId197"/>
    <hyperlink ref="O210" r:id="rId198"/>
    <hyperlink ref="O211" r:id="rId199"/>
    <hyperlink ref="O212" r:id="rId200"/>
    <hyperlink ref="O213" r:id="rId201"/>
    <hyperlink ref="O214" r:id="rId202"/>
    <hyperlink ref="O215" r:id="rId203"/>
    <hyperlink ref="O216" r:id="rId204"/>
    <hyperlink ref="O217" r:id="rId205"/>
    <hyperlink ref="O218" r:id="rId206"/>
    <hyperlink ref="O219" r:id="rId207"/>
    <hyperlink ref="O222" r:id="rId208"/>
    <hyperlink ref="O223" r:id="rId209"/>
    <hyperlink ref="O224" r:id="rId210"/>
    <hyperlink ref="O225" r:id="rId211"/>
    <hyperlink ref="O226" r:id="rId212"/>
    <hyperlink ref="O227" r:id="rId213"/>
    <hyperlink ref="O228" r:id="rId214"/>
    <hyperlink ref="O229" r:id="rId215"/>
    <hyperlink ref="O231" r:id="rId216"/>
    <hyperlink ref="O232" r:id="rId217"/>
    <hyperlink ref="O233" r:id="rId218"/>
    <hyperlink ref="O234" r:id="rId219"/>
    <hyperlink ref="O235" r:id="rId220"/>
    <hyperlink ref="O236" r:id="rId221"/>
    <hyperlink ref="O237" r:id="rId222"/>
    <hyperlink ref="O238" r:id="rId223"/>
    <hyperlink ref="O239" r:id="rId224"/>
    <hyperlink ref="O199" r:id="rId225"/>
    <hyperlink ref="O206" r:id="rId226"/>
    <hyperlink ref="O220" r:id="rId227"/>
    <hyperlink ref="O221" r:id="rId228"/>
    <hyperlink ref="O230" r:id="rId229"/>
    <hyperlink ref="O240" r:id="rId230"/>
    <hyperlink ref="O242" r:id="rId231"/>
    <hyperlink ref="O243" r:id="rId232"/>
    <hyperlink ref="O246" r:id="rId233"/>
    <hyperlink ref="O247" r:id="rId234"/>
    <hyperlink ref="O248" r:id="rId235"/>
    <hyperlink ref="O250" r:id="rId236"/>
    <hyperlink ref="O251" r:id="rId237"/>
    <hyperlink ref="O252" r:id="rId238"/>
    <hyperlink ref="O253" r:id="rId239"/>
    <hyperlink ref="O254" r:id="rId240"/>
    <hyperlink ref="O255" r:id="rId241"/>
    <hyperlink ref="O256" r:id="rId242"/>
    <hyperlink ref="O257" r:id="rId243"/>
    <hyperlink ref="O258" r:id="rId244"/>
    <hyperlink ref="O259" r:id="rId245"/>
    <hyperlink ref="O260" r:id="rId246"/>
    <hyperlink ref="O244" r:id="rId247"/>
    <hyperlink ref="O261" r:id="rId248"/>
    <hyperlink ref="O262" r:id="rId249"/>
    <hyperlink ref="O263" r:id="rId250"/>
    <hyperlink ref="O264" r:id="rId251"/>
    <hyperlink ref="O265" r:id="rId252"/>
    <hyperlink ref="O266" r:id="rId253"/>
    <hyperlink ref="O267" r:id="rId254"/>
    <hyperlink ref="O268" r:id="rId255"/>
    <hyperlink ref="O270" r:id="rId256"/>
    <hyperlink ref="O271" r:id="rId257"/>
    <hyperlink ref="O272" r:id="rId258"/>
    <hyperlink ref="O273" r:id="rId259"/>
    <hyperlink ref="O274" r:id="rId260"/>
    <hyperlink ref="O275" r:id="rId261"/>
    <hyperlink ref="O276" r:id="rId262"/>
    <hyperlink ref="O277" r:id="rId263"/>
    <hyperlink ref="O278" r:id="rId264"/>
    <hyperlink ref="O279" r:id="rId265"/>
    <hyperlink ref="O281" r:id="rId266"/>
    <hyperlink ref="O282" r:id="rId267"/>
    <hyperlink ref="O283" r:id="rId268"/>
    <hyperlink ref="O284" r:id="rId269"/>
    <hyperlink ref="O285" r:id="rId270"/>
    <hyperlink ref="O286" r:id="rId271"/>
    <hyperlink ref="O287" r:id="rId272"/>
    <hyperlink ref="O150" r:id="rId273"/>
    <hyperlink ref="O151" r:id="rId274"/>
    <hyperlink ref="O186" r:id="rId275"/>
    <hyperlink ref="O288" r:id="rId276"/>
    <hyperlink ref="O289" r:id="rId277"/>
    <hyperlink ref="O290" r:id="rId278"/>
    <hyperlink ref="O291" r:id="rId279"/>
    <hyperlink ref="O292" r:id="rId280"/>
    <hyperlink ref="O293" r:id="rId281"/>
    <hyperlink ref="O294" r:id="rId282"/>
    <hyperlink ref="O295" r:id="rId283"/>
    <hyperlink ref="O296" r:id="rId284"/>
    <hyperlink ref="O297" r:id="rId285"/>
    <hyperlink ref="O298" r:id="rId286"/>
    <hyperlink ref="O299" r:id="rId287"/>
    <hyperlink ref="O300" r:id="rId288"/>
    <hyperlink ref="O301" r:id="rId289"/>
    <hyperlink ref="O303" r:id="rId290"/>
    <hyperlink ref="O304" r:id="rId291"/>
    <hyperlink ref="O305" r:id="rId292"/>
    <hyperlink ref="O306" r:id="rId293"/>
    <hyperlink ref="O307" r:id="rId294"/>
    <hyperlink ref="O308" r:id="rId295"/>
    <hyperlink ref="O309" r:id="rId296"/>
    <hyperlink ref="O310" r:id="rId297"/>
    <hyperlink ref="O311" r:id="rId298"/>
    <hyperlink ref="O312" r:id="rId299"/>
    <hyperlink ref="O313" r:id="rId300"/>
    <hyperlink ref="O314" r:id="rId301"/>
    <hyperlink ref="O315" r:id="rId302"/>
    <hyperlink ref="O316" r:id="rId303"/>
    <hyperlink ref="O317" r:id="rId304"/>
    <hyperlink ref="O241" r:id="rId305"/>
    <hyperlink ref="O319" r:id="rId306"/>
    <hyperlink ref="O320" r:id="rId307"/>
    <hyperlink ref="O321" r:id="rId308"/>
    <hyperlink ref="O322" r:id="rId309"/>
    <hyperlink ref="O323" r:id="rId310"/>
    <hyperlink ref="O324" r:id="rId311"/>
    <hyperlink ref="O325" r:id="rId312"/>
    <hyperlink ref="O326" r:id="rId313"/>
    <hyperlink ref="O327" r:id="rId314"/>
    <hyperlink ref="O328" r:id="rId315"/>
    <hyperlink ref="O329" r:id="rId316"/>
    <hyperlink ref="O330" r:id="rId317"/>
    <hyperlink ref="O331" r:id="rId318"/>
    <hyperlink ref="O332" r:id="rId319"/>
    <hyperlink ref="O333" r:id="rId320"/>
    <hyperlink ref="O318" r:id="rId321"/>
    <hyperlink ref="O334" r:id="rId322"/>
    <hyperlink ref="O335" r:id="rId323"/>
    <hyperlink ref="O338" r:id="rId324"/>
    <hyperlink ref="O339" r:id="rId325"/>
    <hyperlink ref="O195" r:id="rId326"/>
    <hyperlink ref="O280" r:id="rId327"/>
    <hyperlink ref="O337" r:id="rId328"/>
    <hyperlink ref="O340" r:id="rId329"/>
    <hyperlink ref="O341" r:id="rId330"/>
    <hyperlink ref="O342" r:id="rId331"/>
    <hyperlink ref="O343" r:id="rId332"/>
    <hyperlink ref="O344" r:id="rId333"/>
    <hyperlink ref="O345" r:id="rId334"/>
    <hyperlink ref="O346" r:id="rId335"/>
    <hyperlink ref="O348" r:id="rId336"/>
    <hyperlink ref="O349" r:id="rId337"/>
    <hyperlink ref="O350" r:id="rId338"/>
    <hyperlink ref="O351" r:id="rId339"/>
    <hyperlink ref="O352" r:id="rId340"/>
    <hyperlink ref="O353" r:id="rId341"/>
    <hyperlink ref="O354" r:id="rId342"/>
    <hyperlink ref="O355" r:id="rId343"/>
    <hyperlink ref="O356" r:id="rId344"/>
    <hyperlink ref="O357" r:id="rId345"/>
    <hyperlink ref="O358" r:id="rId346"/>
    <hyperlink ref="O359" r:id="rId347"/>
    <hyperlink ref="O360" r:id="rId348"/>
    <hyperlink ref="O361" r:id="rId349"/>
    <hyperlink ref="O362" r:id="rId350"/>
    <hyperlink ref="O363" r:id="rId351"/>
    <hyperlink ref="O364" r:id="rId352"/>
    <hyperlink ref="O365" r:id="rId353"/>
    <hyperlink ref="O366" r:id="rId354"/>
    <hyperlink ref="O367" r:id="rId355"/>
    <hyperlink ref="O368" r:id="rId356"/>
    <hyperlink ref="O369" r:id="rId357"/>
    <hyperlink ref="O370" r:id="rId358"/>
    <hyperlink ref="O371" r:id="rId359"/>
    <hyperlink ref="O372" r:id="rId360"/>
    <hyperlink ref="O373" r:id="rId361"/>
    <hyperlink ref="O374" r:id="rId362"/>
    <hyperlink ref="O375" r:id="rId363"/>
    <hyperlink ref="O376" r:id="rId364"/>
    <hyperlink ref="O378" r:id="rId365"/>
    <hyperlink ref="O377" r:id="rId366"/>
    <hyperlink ref="O379" r:id="rId367"/>
    <hyperlink ref="O380" r:id="rId368"/>
    <hyperlink ref="O381" r:id="rId369"/>
    <hyperlink ref="O382" r:id="rId370"/>
    <hyperlink ref="O383" r:id="rId371"/>
    <hyperlink ref="O384" r:id="rId372"/>
    <hyperlink ref="O385" r:id="rId373"/>
    <hyperlink ref="O386" r:id="rId374"/>
    <hyperlink ref="O387" r:id="rId375"/>
    <hyperlink ref="O388" r:id="rId376"/>
    <hyperlink ref="O389" r:id="rId377"/>
    <hyperlink ref="O390" r:id="rId378"/>
    <hyperlink ref="O391" r:id="rId379"/>
    <hyperlink ref="O392" r:id="rId380"/>
    <hyperlink ref="O393" r:id="rId381"/>
    <hyperlink ref="O394" r:id="rId382"/>
    <hyperlink ref="O395" r:id="rId383"/>
    <hyperlink ref="O397" r:id="rId384"/>
    <hyperlink ref="O396" r:id="rId385"/>
    <hyperlink ref="O398" r:id="rId386"/>
    <hyperlink ref="O399" r:id="rId387"/>
    <hyperlink ref="O400" r:id="rId388"/>
    <hyperlink ref="O401" r:id="rId389"/>
    <hyperlink ref="O402" r:id="rId390"/>
    <hyperlink ref="O403" r:id="rId391"/>
    <hyperlink ref="O404" r:id="rId392"/>
    <hyperlink ref="O405" r:id="rId393"/>
    <hyperlink ref="O406" r:id="rId394"/>
    <hyperlink ref="O407" r:id="rId395"/>
    <hyperlink ref="O117" r:id="rId396"/>
    <hyperlink ref="O165" r:id="rId397"/>
    <hyperlink ref="O269" r:id="rId398"/>
    <hyperlink ref="O408" r:id="rId399"/>
    <hyperlink ref="O410" r:id="rId400"/>
    <hyperlink ref="O409" r:id="rId401"/>
    <hyperlink ref="O411" r:id="rId402"/>
    <hyperlink ref="O412" r:id="rId403"/>
    <hyperlink ref="O413" r:id="rId404"/>
    <hyperlink ref="O414" r:id="rId405"/>
    <hyperlink ref="O415" r:id="rId406"/>
    <hyperlink ref="O416" r:id="rId407"/>
    <hyperlink ref="O417" r:id="rId408"/>
    <hyperlink ref="O418" r:id="rId409"/>
    <hyperlink ref="O419" r:id="rId410"/>
    <hyperlink ref="O420" r:id="rId411"/>
    <hyperlink ref="O421" r:id="rId412"/>
    <hyperlink ref="O422" r:id="rId413"/>
    <hyperlink ref="O245" r:id="rId414"/>
  </hyperlinks>
  <pageMargins left="0.7" right="0.7" top="0.75" bottom="0.75" header="0.3" footer="0.3"/>
  <pageSetup scale="1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2025-05-07T13:34:24Z</dcterms:modified>
  <cp:category/>
  <cp:contentStatus/>
</cp:coreProperties>
</file>